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БЮДЖЕТА'!$A$10:$Y$114</definedName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<sst xmlns="http://schemas.openxmlformats.org/spreadsheetml/2006/main" count="245" uniqueCount="171">
  <si>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</si>
  <si>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</si>
  <si>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</si>
  <si>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</si>
  <si>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</si>
  <si>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</si>
  <si>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</si>
  <si>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</si>
  <si>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</si>
  <si>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</si>
  <si>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</si>
  <si>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</si>
  <si>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</si>
  <si>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</si>
  <si>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</si>
  <si>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</si>
  <si>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</si>
  <si>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</si>
  <si>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</si>
  <si>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</si>
  <si>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</si>
  <si>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</si>
  <si>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</si>
  <si>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</si>
  <si>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</si>
  <si>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</si>
  <si>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</si>
  <si>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</si>
  <si>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</si>
  <si>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</si>
  <si>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</si>
  <si>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</si>
  <si>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</si>
  <si>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</si>
  <si>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</si>
  <si>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</si>
  <si>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</si>
  <si>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</si>
  <si>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</si>
  <si>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</si>
  <si>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</si>
  <si>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</si>
  <si>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</si>
  <si>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</si>
  <si>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</si>
  <si>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Руководство и управление в сфере установленных функций органов органов местного самоуправления Михайловского муниципального района</t>
  </si>
  <si>
    <t>9990204</t>
  </si>
  <si>
    <t>Председатель Думы Михайловского муниципального района</t>
  </si>
  <si>
    <t>9990211</t>
  </si>
  <si>
    <t>Депутаты Думы Михайловског муниципального района</t>
  </si>
  <si>
    <t>9990212</t>
  </si>
  <si>
    <t>Резервные фонды администрации Михайловского муниципального района</t>
  </si>
  <si>
    <t>9990700</t>
  </si>
  <si>
    <t>9995119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</si>
  <si>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</si>
  <si>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</si>
  <si>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</si>
  <si>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</si>
  <si>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</si>
  <si>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</si>
  <si>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</si>
  <si>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</si>
  <si>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</si>
  <si>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</si>
  <si>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</si>
  <si>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</si>
  <si>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</si>
  <si>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</si>
  <si>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</si>
  <si>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</si>
  <si>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</si>
  <si>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</si>
  <si>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</si>
  <si>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</si>
  <si>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</si>
  <si>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</si>
  <si>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</si>
  <si>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</si>
  <si>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</si>
  <si>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</si>
  <si>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</si>
  <si>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</si>
  <si>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</si>
  <si>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</si>
  <si>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</si>
  <si>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</si>
  <si>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</si>
  <si>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</si>
  <si>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МП развития дополнительного образования в сфере культуры и искуства ММР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</si>
  <si>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</si>
  <si>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</si>
  <si>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</si>
  <si>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</si>
  <si>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</si>
  <si>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</si>
  <si>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</si>
  <si>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</si>
  <si>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</si>
  <si>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</si>
  <si>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</si>
  <si>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</si>
  <si>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</si>
  <si>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</si>
  <si>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</si>
  <si>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</si>
  <si>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</si>
  <si>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</si>
  <si>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</si>
  <si>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</si>
  <si>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</si>
  <si>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</si>
  <si>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</si>
  <si>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</si>
  <si>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</si>
  <si>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</si>
  <si>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</si>
  <si>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</si>
  <si>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</si>
  <si>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</si>
  <si>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</si>
  <si>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</si>
  <si>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</si>
  <si>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</si>
  <si>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</si>
  <si>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</si>
  <si>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</si>
  <si>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</si>
  <si>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</si>
  <si>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</si>
  <si>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</si>
  <si>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</si>
  <si>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</si>
  <si>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</si>
  <si>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</si>
  <si>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</si>
  <si>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</si>
  <si>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</si>
  <si>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</si>
  <si>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</si>
  <si>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</si>
  <si>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</si>
  <si>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</si>
  <si>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</si>
  <si>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</si>
  <si>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</si>
  <si>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</si>
  <si>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</si>
  <si>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</si>
  <si>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</si>
  <si>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</si>
  <si>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</si>
  <si>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</si>
  <si>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</si>
  <si>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</si>
  <si>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</si>
  <si>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</si>
  <si>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</si>
  <si>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</si>
  <si>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</si>
  <si>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</si>
  <si>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</si>
  <si>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</si>
  <si>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</si>
  <si>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</si>
  <si>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</si>
  <si>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</si>
  <si>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 xml:space="preserve">Приложение 4 к решению </t>
  </si>
  <si>
    <t>Исполненно</t>
  </si>
  <si>
    <t>% Исполнения</t>
  </si>
  <si>
    <t>районного бюджета за 1 квартал 2014 года по финансовому обеспечению муниципальных программ Михайловского муниципального района и непрограммным направлениям деятельности</t>
  </si>
  <si>
    <t>№ 540 от 29.05.2014г.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</si>
</sst>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5" fillId="36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7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6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left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49" fontId="2" fillId="36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center" wrapText="1"/>
    </xf>
    <xf numFmtId="49" fontId="11" fillId="37" borderId="19" xfId="0" applyNumberFormat="1" applyFont="1" applyFill="1" applyBorder="1" applyAlignment="1">
      <alignment horizontal="center" vertical="center" wrapText="1"/>
    </xf>
    <xf numFmtId="0" fontId="11" fillId="37" borderId="19" xfId="0" applyFont="1" applyFill="1" applyBorder="1" applyAlignment="1">
      <alignment horizontal="center" vertical="center" wrapText="1"/>
    </xf>
    <xf numFmtId="4" fontId="11" fillId="37" borderId="20" xfId="0" applyNumberFormat="1" applyFont="1" applyFill="1" applyBorder="1" applyAlignment="1">
      <alignment horizontal="center" vertical="center" wrapText="1"/>
    </xf>
    <xf numFmtId="0" fontId="12" fillId="37" borderId="2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>
      <alignment horizontal="left" vertical="top" wrapText="1"/>
    </xf>
    <xf numFmtId="0" fontId="2" fillId="36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4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49" fontId="6" fillId="38" borderId="23" xfId="0" applyNumberFormat="1" applyFont="1" applyFill="1" applyBorder="1" applyAlignment="1">
      <alignment horizontal="center" vertical="center" wrapText="1"/>
    </xf>
    <xf numFmtId="49" fontId="6" fillId="38" borderId="2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 shrinkToFit="1"/>
    </xf>
    <xf numFmtId="0" fontId="2" fillId="36" borderId="10" xfId="0" applyFont="1" applyFill="1" applyBorder="1" applyAlignment="1">
      <alignment horizontal="center" vertical="center" wrapText="1" shrinkToFit="1"/>
    </xf>
    <xf numFmtId="0" fontId="2" fillId="36" borderId="12" xfId="0" applyFont="1" applyFill="1" applyBorder="1" applyAlignment="1">
      <alignment vertical="top" wrapText="1"/>
    </xf>
    <xf numFmtId="4" fontId="2" fillId="36" borderId="13" xfId="0" applyNumberFormat="1" applyFont="1" applyFill="1" applyBorder="1" applyAlignment="1">
      <alignment horizontal="center" vertical="center" shrinkToFit="1"/>
    </xf>
    <xf numFmtId="4" fontId="6" fillId="38" borderId="10" xfId="0" applyNumberFormat="1" applyFont="1" applyFill="1" applyBorder="1" applyAlignment="1">
      <alignment horizontal="center" vertical="center" shrinkToFit="1"/>
    </xf>
    <xf numFmtId="4" fontId="6" fillId="37" borderId="10" xfId="0" applyNumberFormat="1" applyFont="1" applyFill="1" applyBorder="1" applyAlignment="1">
      <alignment horizontal="center" vertical="center" shrinkToFit="1"/>
    </xf>
    <xf numFmtId="4" fontId="6" fillId="38" borderId="14" xfId="0" applyNumberFormat="1" applyFont="1" applyFill="1" applyBorder="1" applyAlignment="1">
      <alignment horizontal="center" vertical="center" wrapText="1"/>
    </xf>
    <xf numFmtId="4" fontId="11" fillId="37" borderId="24" xfId="0" applyNumberFormat="1" applyFont="1" applyFill="1" applyBorder="1" applyAlignment="1">
      <alignment horizontal="center" vertical="center" wrapText="1"/>
    </xf>
    <xf numFmtId="4" fontId="2" fillId="36" borderId="14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4" fontId="6" fillId="38" borderId="14" xfId="0" applyNumberFormat="1" applyFont="1" applyFill="1" applyBorder="1" applyAlignment="1">
      <alignment horizontal="center" vertical="center" shrinkToFit="1"/>
    </xf>
    <xf numFmtId="4" fontId="6" fillId="37" borderId="14" xfId="0" applyNumberFormat="1" applyFont="1" applyFill="1" applyBorder="1" applyAlignment="1">
      <alignment horizontal="center" vertical="center" shrinkToFit="1"/>
    </xf>
    <xf numFmtId="43" fontId="3" fillId="0" borderId="10" xfId="60" applyFont="1" applyBorder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6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4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31" hidden="1" customWidth="1"/>
    <col min="23" max="23" width="11.875" style="26" hidden="1" customWidth="1"/>
    <col min="24" max="24" width="16.625" style="2" customWidth="1"/>
    <col min="25" max="25" width="16.375" style="2" customWidth="1"/>
    <col min="26" max="16384" width="9.125" style="2" customWidth="1"/>
  </cols>
  <sheetData>
    <row r="2" spans="2:23" ht="18.75">
      <c r="B2" s="84" t="s">
        <v>166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36"/>
      <c r="W2" s="2"/>
    </row>
    <row r="3" spans="2:23" ht="34.5" customHeight="1">
      <c r="B3" s="85" t="s">
        <v>162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37"/>
      <c r="W3" s="2"/>
    </row>
    <row r="4" spans="2:23" ht="18.75">
      <c r="B4" s="87" t="s">
        <v>170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36"/>
      <c r="V4" s="2"/>
      <c r="W4" s="2"/>
    </row>
    <row r="5" spans="2:23" ht="12.75">
      <c r="B5" s="2"/>
      <c r="V5" s="2"/>
      <c r="W5" s="2"/>
    </row>
    <row r="6" spans="2:23" ht="12.75">
      <c r="B6" s="2"/>
      <c r="V6" s="2"/>
      <c r="W6" s="2"/>
    </row>
    <row r="7" spans="1:23" ht="30.75" customHeight="1">
      <c r="A7" s="86" t="s">
        <v>30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V7" s="2"/>
      <c r="W7" s="2"/>
    </row>
    <row r="8" spans="1:23" ht="57" customHeight="1">
      <c r="A8" s="83" t="s">
        <v>169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V8" s="2"/>
      <c r="W8" s="2"/>
    </row>
    <row r="9" spans="1:25" ht="16.5" thickBot="1">
      <c r="A9" s="29"/>
      <c r="B9" s="29"/>
      <c r="C9" s="29"/>
      <c r="D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W9" s="32" t="s">
        <v>27</v>
      </c>
      <c r="Y9" s="29" t="s">
        <v>160</v>
      </c>
    </row>
    <row r="10" spans="1:25" ht="48" thickBot="1">
      <c r="A10" s="62" t="s">
        <v>0</v>
      </c>
      <c r="B10" s="62" t="s">
        <v>20</v>
      </c>
      <c r="C10" s="62" t="s">
        <v>1</v>
      </c>
      <c r="D10" s="50" t="s">
        <v>2</v>
      </c>
      <c r="E10" s="62" t="s">
        <v>6</v>
      </c>
      <c r="F10" s="19" t="s">
        <v>6</v>
      </c>
      <c r="G10" s="4" t="s">
        <v>6</v>
      </c>
      <c r="H10" s="4" t="s">
        <v>6</v>
      </c>
      <c r="I10" s="4" t="s">
        <v>6</v>
      </c>
      <c r="J10" s="4" t="s">
        <v>6</v>
      </c>
      <c r="K10" s="4" t="s">
        <v>6</v>
      </c>
      <c r="L10" s="4" t="s">
        <v>6</v>
      </c>
      <c r="M10" s="4" t="s">
        <v>6</v>
      </c>
      <c r="N10" s="4" t="s">
        <v>6</v>
      </c>
      <c r="O10" s="4" t="s">
        <v>6</v>
      </c>
      <c r="P10" s="4" t="s">
        <v>6</v>
      </c>
      <c r="Q10" s="4" t="s">
        <v>6</v>
      </c>
      <c r="R10" s="4" t="s">
        <v>6</v>
      </c>
      <c r="S10" s="4" t="s">
        <v>6</v>
      </c>
      <c r="T10" s="4" t="s">
        <v>6</v>
      </c>
      <c r="U10" s="23" t="s">
        <v>6</v>
      </c>
      <c r="V10" s="33" t="s">
        <v>29</v>
      </c>
      <c r="W10" s="27" t="s">
        <v>28</v>
      </c>
      <c r="X10" s="4" t="s">
        <v>167</v>
      </c>
      <c r="Y10" s="4" t="s">
        <v>168</v>
      </c>
    </row>
    <row r="11" spans="1:25" ht="25.5" customHeight="1">
      <c r="A11" s="63" t="s">
        <v>161</v>
      </c>
      <c r="B11" s="64" t="s">
        <v>3</v>
      </c>
      <c r="C11" s="64" t="s">
        <v>4</v>
      </c>
      <c r="D11" s="65"/>
      <c r="E11" s="66">
        <f>E12+E15+E32+E35+E39+E43+E46+E49+E52+E55+E58+E61+E68</f>
        <v>392515.32</v>
      </c>
      <c r="F11" s="66">
        <f aca="true" t="shared" si="0" ref="F11:X11">F12+F15+F32+F35+F39+F43+F46+F49+F52+F55+F58+F61+F68</f>
        <v>392527.32</v>
      </c>
      <c r="G11" s="66">
        <f t="shared" si="0"/>
        <v>392539.32</v>
      </c>
      <c r="H11" s="66">
        <f t="shared" si="0"/>
        <v>392551.32</v>
      </c>
      <c r="I11" s="66">
        <f t="shared" si="0"/>
        <v>392563.32</v>
      </c>
      <c r="J11" s="66">
        <f t="shared" si="0"/>
        <v>392575.32</v>
      </c>
      <c r="K11" s="66">
        <f t="shared" si="0"/>
        <v>392587.32</v>
      </c>
      <c r="L11" s="66">
        <f t="shared" si="0"/>
        <v>392599.32</v>
      </c>
      <c r="M11" s="66">
        <f t="shared" si="0"/>
        <v>392611.32</v>
      </c>
      <c r="N11" s="66">
        <f t="shared" si="0"/>
        <v>392623.32</v>
      </c>
      <c r="O11" s="66">
        <f t="shared" si="0"/>
        <v>392635.32</v>
      </c>
      <c r="P11" s="66">
        <f t="shared" si="0"/>
        <v>392647.32</v>
      </c>
      <c r="Q11" s="66">
        <f t="shared" si="0"/>
        <v>392659.32</v>
      </c>
      <c r="R11" s="66">
        <f t="shared" si="0"/>
        <v>392671.32</v>
      </c>
      <c r="S11" s="66">
        <f t="shared" si="0"/>
        <v>392683.32</v>
      </c>
      <c r="T11" s="66">
        <f t="shared" si="0"/>
        <v>392695.32</v>
      </c>
      <c r="U11" s="66">
        <f t="shared" si="0"/>
        <v>392707.32</v>
      </c>
      <c r="V11" s="66">
        <f t="shared" si="0"/>
        <v>392719.32</v>
      </c>
      <c r="W11" s="66">
        <f t="shared" si="0"/>
        <v>392731.32</v>
      </c>
      <c r="X11" s="76">
        <f t="shared" si="0"/>
        <v>80698.68000000001</v>
      </c>
      <c r="Y11" s="82">
        <f>X11/E11*100</f>
        <v>20.559370778190264</v>
      </c>
    </row>
    <row r="12" spans="1:25" ht="32.25" thickBot="1">
      <c r="A12" s="35" t="s">
        <v>88</v>
      </c>
      <c r="B12" s="15">
        <v>951</v>
      </c>
      <c r="C12" s="9" t="s">
        <v>89</v>
      </c>
      <c r="D12" s="9"/>
      <c r="E12" s="10">
        <f>E13</f>
        <v>9331.8</v>
      </c>
      <c r="F12" s="10">
        <f aca="true" t="shared" si="1" ref="F12:X13">F13</f>
        <v>9332.8</v>
      </c>
      <c r="G12" s="10">
        <f t="shared" si="1"/>
        <v>9333.8</v>
      </c>
      <c r="H12" s="10">
        <f t="shared" si="1"/>
        <v>9334.8</v>
      </c>
      <c r="I12" s="10">
        <f t="shared" si="1"/>
        <v>9335.8</v>
      </c>
      <c r="J12" s="10">
        <f t="shared" si="1"/>
        <v>9336.8</v>
      </c>
      <c r="K12" s="10">
        <f t="shared" si="1"/>
        <v>9337.8</v>
      </c>
      <c r="L12" s="10">
        <f t="shared" si="1"/>
        <v>9338.8</v>
      </c>
      <c r="M12" s="10">
        <f t="shared" si="1"/>
        <v>9339.8</v>
      </c>
      <c r="N12" s="10">
        <f t="shared" si="1"/>
        <v>9340.8</v>
      </c>
      <c r="O12" s="10">
        <f t="shared" si="1"/>
        <v>9341.8</v>
      </c>
      <c r="P12" s="10">
        <f t="shared" si="1"/>
        <v>9342.8</v>
      </c>
      <c r="Q12" s="10">
        <f t="shared" si="1"/>
        <v>9343.8</v>
      </c>
      <c r="R12" s="10">
        <f t="shared" si="1"/>
        <v>9344.8</v>
      </c>
      <c r="S12" s="10">
        <f t="shared" si="1"/>
        <v>9345.8</v>
      </c>
      <c r="T12" s="10">
        <f t="shared" si="1"/>
        <v>9346.8</v>
      </c>
      <c r="U12" s="10">
        <f t="shared" si="1"/>
        <v>9347.8</v>
      </c>
      <c r="V12" s="10">
        <f t="shared" si="1"/>
        <v>9348.8</v>
      </c>
      <c r="W12" s="10">
        <f t="shared" si="1"/>
        <v>9349.8</v>
      </c>
      <c r="X12" s="24">
        <f t="shared" si="1"/>
        <v>2117.77</v>
      </c>
      <c r="Y12" s="82">
        <f aca="true" t="shared" si="2" ref="Y12:Y75">X12/E12*100</f>
        <v>22.694121177050516</v>
      </c>
    </row>
    <row r="13" spans="1:25" ht="15.75">
      <c r="A13" s="54" t="s">
        <v>21</v>
      </c>
      <c r="B13" s="51">
        <v>951</v>
      </c>
      <c r="C13" s="51" t="s">
        <v>89</v>
      </c>
      <c r="D13" s="52"/>
      <c r="E13" s="53">
        <f>E14</f>
        <v>9331.8</v>
      </c>
      <c r="F13" s="53">
        <f t="shared" si="1"/>
        <v>9332.8</v>
      </c>
      <c r="G13" s="53">
        <f t="shared" si="1"/>
        <v>9333.8</v>
      </c>
      <c r="H13" s="53">
        <f t="shared" si="1"/>
        <v>9334.8</v>
      </c>
      <c r="I13" s="53">
        <f t="shared" si="1"/>
        <v>9335.8</v>
      </c>
      <c r="J13" s="53">
        <f t="shared" si="1"/>
        <v>9336.8</v>
      </c>
      <c r="K13" s="53">
        <f t="shared" si="1"/>
        <v>9337.8</v>
      </c>
      <c r="L13" s="53">
        <f t="shared" si="1"/>
        <v>9338.8</v>
      </c>
      <c r="M13" s="53">
        <f t="shared" si="1"/>
        <v>9339.8</v>
      </c>
      <c r="N13" s="53">
        <f t="shared" si="1"/>
        <v>9340.8</v>
      </c>
      <c r="O13" s="53">
        <f t="shared" si="1"/>
        <v>9341.8</v>
      </c>
      <c r="P13" s="53">
        <f t="shared" si="1"/>
        <v>9342.8</v>
      </c>
      <c r="Q13" s="53">
        <f t="shared" si="1"/>
        <v>9343.8</v>
      </c>
      <c r="R13" s="53">
        <f t="shared" si="1"/>
        <v>9344.8</v>
      </c>
      <c r="S13" s="53">
        <f t="shared" si="1"/>
        <v>9345.8</v>
      </c>
      <c r="T13" s="53">
        <f t="shared" si="1"/>
        <v>9346.8</v>
      </c>
      <c r="U13" s="53">
        <f t="shared" si="1"/>
        <v>9347.8</v>
      </c>
      <c r="V13" s="53">
        <f t="shared" si="1"/>
        <v>9348.8</v>
      </c>
      <c r="W13" s="53">
        <f t="shared" si="1"/>
        <v>9349.8</v>
      </c>
      <c r="X13" s="77">
        <f t="shared" si="1"/>
        <v>2117.77</v>
      </c>
      <c r="Y13" s="82">
        <f t="shared" si="2"/>
        <v>22.694121177050516</v>
      </c>
    </row>
    <row r="14" spans="1:25" ht="31.5">
      <c r="A14" s="41" t="s">
        <v>90</v>
      </c>
      <c r="B14" s="48">
        <v>951</v>
      </c>
      <c r="C14" s="40" t="s">
        <v>91</v>
      </c>
      <c r="D14" s="42"/>
      <c r="E14" s="43">
        <v>9331.8</v>
      </c>
      <c r="F14" s="43">
        <v>9332.8</v>
      </c>
      <c r="G14" s="43">
        <v>9333.8</v>
      </c>
      <c r="H14" s="43">
        <v>9334.8</v>
      </c>
      <c r="I14" s="43">
        <v>9335.8</v>
      </c>
      <c r="J14" s="43">
        <v>9336.8</v>
      </c>
      <c r="K14" s="43">
        <v>9337.8</v>
      </c>
      <c r="L14" s="43">
        <v>9338.8</v>
      </c>
      <c r="M14" s="43">
        <v>9339.8</v>
      </c>
      <c r="N14" s="43">
        <v>9340.8</v>
      </c>
      <c r="O14" s="43">
        <v>9341.8</v>
      </c>
      <c r="P14" s="43">
        <v>9342.8</v>
      </c>
      <c r="Q14" s="43">
        <v>9343.8</v>
      </c>
      <c r="R14" s="43">
        <v>9344.8</v>
      </c>
      <c r="S14" s="43">
        <v>9345.8</v>
      </c>
      <c r="T14" s="43">
        <v>9346.8</v>
      </c>
      <c r="U14" s="43">
        <v>9347.8</v>
      </c>
      <c r="V14" s="43">
        <v>9348.8</v>
      </c>
      <c r="W14" s="43">
        <v>9349.8</v>
      </c>
      <c r="X14" s="78">
        <v>2117.77</v>
      </c>
      <c r="Y14" s="82">
        <f t="shared" si="2"/>
        <v>22.694121177050516</v>
      </c>
    </row>
    <row r="15" spans="1:25" ht="16.5" thickBot="1">
      <c r="A15" s="35" t="s">
        <v>130</v>
      </c>
      <c r="B15" s="15">
        <v>953</v>
      </c>
      <c r="C15" s="9" t="s">
        <v>131</v>
      </c>
      <c r="D15" s="9"/>
      <c r="E15" s="10">
        <f>E16</f>
        <v>368583.82</v>
      </c>
      <c r="F15" s="10">
        <f aca="true" t="shared" si="3" ref="F15:X15">F16</f>
        <v>368585.82</v>
      </c>
      <c r="G15" s="10">
        <f t="shared" si="3"/>
        <v>368587.82</v>
      </c>
      <c r="H15" s="10">
        <f t="shared" si="3"/>
        <v>368589.82</v>
      </c>
      <c r="I15" s="10">
        <f t="shared" si="3"/>
        <v>368591.82</v>
      </c>
      <c r="J15" s="10">
        <f t="shared" si="3"/>
        <v>368593.82</v>
      </c>
      <c r="K15" s="10">
        <f t="shared" si="3"/>
        <v>368595.82</v>
      </c>
      <c r="L15" s="10">
        <f t="shared" si="3"/>
        <v>368597.82</v>
      </c>
      <c r="M15" s="10">
        <f t="shared" si="3"/>
        <v>368599.82</v>
      </c>
      <c r="N15" s="10">
        <f t="shared" si="3"/>
        <v>368601.82</v>
      </c>
      <c r="O15" s="10">
        <f t="shared" si="3"/>
        <v>368603.82</v>
      </c>
      <c r="P15" s="10">
        <f t="shared" si="3"/>
        <v>368605.82</v>
      </c>
      <c r="Q15" s="10">
        <f t="shared" si="3"/>
        <v>368607.82</v>
      </c>
      <c r="R15" s="10">
        <f t="shared" si="3"/>
        <v>368609.82</v>
      </c>
      <c r="S15" s="10">
        <f t="shared" si="3"/>
        <v>368611.82</v>
      </c>
      <c r="T15" s="10">
        <f t="shared" si="3"/>
        <v>368613.82</v>
      </c>
      <c r="U15" s="10">
        <f t="shared" si="3"/>
        <v>368615.82</v>
      </c>
      <c r="V15" s="10">
        <f t="shared" si="3"/>
        <v>368617.82</v>
      </c>
      <c r="W15" s="10">
        <f t="shared" si="3"/>
        <v>368619.82</v>
      </c>
      <c r="X15" s="24">
        <f t="shared" si="3"/>
        <v>75707.15</v>
      </c>
      <c r="Y15" s="82">
        <f t="shared" si="2"/>
        <v>20.540009054114204</v>
      </c>
    </row>
    <row r="16" spans="1:25" ht="25.5">
      <c r="A16" s="54" t="s">
        <v>23</v>
      </c>
      <c r="B16" s="51" t="s">
        <v>22</v>
      </c>
      <c r="C16" s="51" t="s">
        <v>4</v>
      </c>
      <c r="D16" s="52"/>
      <c r="E16" s="53">
        <f>E17+E20+E28+E30</f>
        <v>368583.82</v>
      </c>
      <c r="F16" s="53">
        <f aca="true" t="shared" si="4" ref="F16:X16">F17+F20+F28+F30</f>
        <v>368585.82</v>
      </c>
      <c r="G16" s="53">
        <f t="shared" si="4"/>
        <v>368587.82</v>
      </c>
      <c r="H16" s="53">
        <f t="shared" si="4"/>
        <v>368589.82</v>
      </c>
      <c r="I16" s="53">
        <f t="shared" si="4"/>
        <v>368591.82</v>
      </c>
      <c r="J16" s="53">
        <f t="shared" si="4"/>
        <v>368593.82</v>
      </c>
      <c r="K16" s="53">
        <f t="shared" si="4"/>
        <v>368595.82</v>
      </c>
      <c r="L16" s="53">
        <f t="shared" si="4"/>
        <v>368597.82</v>
      </c>
      <c r="M16" s="53">
        <f t="shared" si="4"/>
        <v>368599.82</v>
      </c>
      <c r="N16" s="53">
        <f t="shared" si="4"/>
        <v>368601.82</v>
      </c>
      <c r="O16" s="53">
        <f t="shared" si="4"/>
        <v>368603.82</v>
      </c>
      <c r="P16" s="53">
        <f t="shared" si="4"/>
        <v>368605.82</v>
      </c>
      <c r="Q16" s="53">
        <f t="shared" si="4"/>
        <v>368607.82</v>
      </c>
      <c r="R16" s="53">
        <f t="shared" si="4"/>
        <v>368609.82</v>
      </c>
      <c r="S16" s="53">
        <f t="shared" si="4"/>
        <v>368611.82</v>
      </c>
      <c r="T16" s="53">
        <f t="shared" si="4"/>
        <v>368613.82</v>
      </c>
      <c r="U16" s="53">
        <f t="shared" si="4"/>
        <v>368615.82</v>
      </c>
      <c r="V16" s="53">
        <f t="shared" si="4"/>
        <v>368617.82</v>
      </c>
      <c r="W16" s="53">
        <f t="shared" si="4"/>
        <v>368619.82</v>
      </c>
      <c r="X16" s="77">
        <f t="shared" si="4"/>
        <v>75707.15</v>
      </c>
      <c r="Y16" s="82">
        <f t="shared" si="2"/>
        <v>20.540009054114204</v>
      </c>
    </row>
    <row r="17" spans="1:25" ht="19.5" customHeight="1">
      <c r="A17" s="56" t="s">
        <v>132</v>
      </c>
      <c r="B17" s="17">
        <v>953</v>
      </c>
      <c r="C17" s="6" t="s">
        <v>133</v>
      </c>
      <c r="D17" s="6"/>
      <c r="E17" s="7">
        <f>E18+E19</f>
        <v>65084.490000000005</v>
      </c>
      <c r="F17" s="7">
        <f aca="true" t="shared" si="5" ref="F17:X17">F18+F19</f>
        <v>65084.490000000005</v>
      </c>
      <c r="G17" s="7">
        <f t="shared" si="5"/>
        <v>65084.490000000005</v>
      </c>
      <c r="H17" s="7">
        <f t="shared" si="5"/>
        <v>65084.490000000005</v>
      </c>
      <c r="I17" s="7">
        <f t="shared" si="5"/>
        <v>65084.490000000005</v>
      </c>
      <c r="J17" s="7">
        <f t="shared" si="5"/>
        <v>65084.490000000005</v>
      </c>
      <c r="K17" s="7">
        <f t="shared" si="5"/>
        <v>65084.490000000005</v>
      </c>
      <c r="L17" s="7">
        <f t="shared" si="5"/>
        <v>65084.490000000005</v>
      </c>
      <c r="M17" s="7">
        <f t="shared" si="5"/>
        <v>65084.490000000005</v>
      </c>
      <c r="N17" s="7">
        <f t="shared" si="5"/>
        <v>65084.490000000005</v>
      </c>
      <c r="O17" s="7">
        <f t="shared" si="5"/>
        <v>65084.490000000005</v>
      </c>
      <c r="P17" s="7">
        <f t="shared" si="5"/>
        <v>65084.490000000005</v>
      </c>
      <c r="Q17" s="7">
        <f t="shared" si="5"/>
        <v>65084.490000000005</v>
      </c>
      <c r="R17" s="7">
        <f t="shared" si="5"/>
        <v>65084.490000000005</v>
      </c>
      <c r="S17" s="7">
        <f t="shared" si="5"/>
        <v>65084.490000000005</v>
      </c>
      <c r="T17" s="7">
        <f t="shared" si="5"/>
        <v>65084.490000000005</v>
      </c>
      <c r="U17" s="7">
        <f t="shared" si="5"/>
        <v>65084.490000000005</v>
      </c>
      <c r="V17" s="7">
        <f t="shared" si="5"/>
        <v>65084.490000000005</v>
      </c>
      <c r="W17" s="7">
        <f t="shared" si="5"/>
        <v>65084.490000000005</v>
      </c>
      <c r="X17" s="25">
        <f t="shared" si="5"/>
        <v>17545.11</v>
      </c>
      <c r="Y17" s="82">
        <f t="shared" si="2"/>
        <v>26.957436403050867</v>
      </c>
    </row>
    <row r="18" spans="1:25" ht="31.5">
      <c r="A18" s="38" t="s">
        <v>90</v>
      </c>
      <c r="B18" s="39">
        <v>953</v>
      </c>
      <c r="C18" s="40" t="s">
        <v>134</v>
      </c>
      <c r="D18" s="40"/>
      <c r="E18" s="43">
        <v>25831.49</v>
      </c>
      <c r="F18" s="43">
        <v>25831.49</v>
      </c>
      <c r="G18" s="43">
        <v>25831.49</v>
      </c>
      <c r="H18" s="43">
        <v>25831.49</v>
      </c>
      <c r="I18" s="43">
        <v>25831.49</v>
      </c>
      <c r="J18" s="43">
        <v>25831.49</v>
      </c>
      <c r="K18" s="43">
        <v>25831.49</v>
      </c>
      <c r="L18" s="43">
        <v>25831.49</v>
      </c>
      <c r="M18" s="43">
        <v>25831.49</v>
      </c>
      <c r="N18" s="43">
        <v>25831.49</v>
      </c>
      <c r="O18" s="43">
        <v>25831.49</v>
      </c>
      <c r="P18" s="43">
        <v>25831.49</v>
      </c>
      <c r="Q18" s="43">
        <v>25831.49</v>
      </c>
      <c r="R18" s="43">
        <v>25831.49</v>
      </c>
      <c r="S18" s="43">
        <v>25831.49</v>
      </c>
      <c r="T18" s="43">
        <v>25831.49</v>
      </c>
      <c r="U18" s="43">
        <v>25831.49</v>
      </c>
      <c r="V18" s="43">
        <v>25831.49</v>
      </c>
      <c r="W18" s="43">
        <v>25831.49</v>
      </c>
      <c r="X18" s="78">
        <v>6691.72</v>
      </c>
      <c r="Y18" s="82">
        <f t="shared" si="2"/>
        <v>25.90528072519239</v>
      </c>
    </row>
    <row r="19" spans="1:25" ht="51" customHeight="1">
      <c r="A19" s="44" t="s">
        <v>135</v>
      </c>
      <c r="B19" s="39">
        <v>953</v>
      </c>
      <c r="C19" s="40" t="s">
        <v>136</v>
      </c>
      <c r="D19" s="40"/>
      <c r="E19" s="43">
        <v>39253</v>
      </c>
      <c r="F19" s="43">
        <v>39253</v>
      </c>
      <c r="G19" s="43">
        <v>39253</v>
      </c>
      <c r="H19" s="43">
        <v>39253</v>
      </c>
      <c r="I19" s="43">
        <v>39253</v>
      </c>
      <c r="J19" s="43">
        <v>39253</v>
      </c>
      <c r="K19" s="43">
        <v>39253</v>
      </c>
      <c r="L19" s="43">
        <v>39253</v>
      </c>
      <c r="M19" s="43">
        <v>39253</v>
      </c>
      <c r="N19" s="43">
        <v>39253</v>
      </c>
      <c r="O19" s="43">
        <v>39253</v>
      </c>
      <c r="P19" s="43">
        <v>39253</v>
      </c>
      <c r="Q19" s="43">
        <v>39253</v>
      </c>
      <c r="R19" s="43">
        <v>39253</v>
      </c>
      <c r="S19" s="43">
        <v>39253</v>
      </c>
      <c r="T19" s="43">
        <v>39253</v>
      </c>
      <c r="U19" s="43">
        <v>39253</v>
      </c>
      <c r="V19" s="43">
        <v>39253</v>
      </c>
      <c r="W19" s="43">
        <v>39253</v>
      </c>
      <c r="X19" s="78">
        <v>10853.39</v>
      </c>
      <c r="Y19" s="82">
        <f t="shared" si="2"/>
        <v>27.649835681349195</v>
      </c>
    </row>
    <row r="20" spans="1:25" ht="23.25" customHeight="1">
      <c r="A20" s="57" t="s">
        <v>137</v>
      </c>
      <c r="B20" s="55">
        <v>953</v>
      </c>
      <c r="C20" s="6" t="s">
        <v>138</v>
      </c>
      <c r="D20" s="6"/>
      <c r="E20" s="7">
        <f>E21+E22+E23+E24+E26+E27+E25</f>
        <v>271597.89</v>
      </c>
      <c r="F20" s="7">
        <f aca="true" t="shared" si="6" ref="F20:X20">F21+F22+F23+F24+F26+F27+F25</f>
        <v>271597.89</v>
      </c>
      <c r="G20" s="7">
        <f t="shared" si="6"/>
        <v>271597.89</v>
      </c>
      <c r="H20" s="7">
        <f t="shared" si="6"/>
        <v>271597.89</v>
      </c>
      <c r="I20" s="7">
        <f t="shared" si="6"/>
        <v>271597.89</v>
      </c>
      <c r="J20" s="7">
        <f t="shared" si="6"/>
        <v>271597.89</v>
      </c>
      <c r="K20" s="7">
        <f t="shared" si="6"/>
        <v>271597.89</v>
      </c>
      <c r="L20" s="7">
        <f t="shared" si="6"/>
        <v>271597.89</v>
      </c>
      <c r="M20" s="7">
        <f t="shared" si="6"/>
        <v>271597.89</v>
      </c>
      <c r="N20" s="7">
        <f t="shared" si="6"/>
        <v>271597.89</v>
      </c>
      <c r="O20" s="7">
        <f t="shared" si="6"/>
        <v>271597.89</v>
      </c>
      <c r="P20" s="7">
        <f t="shared" si="6"/>
        <v>271597.89</v>
      </c>
      <c r="Q20" s="7">
        <f t="shared" si="6"/>
        <v>271597.89</v>
      </c>
      <c r="R20" s="7">
        <f t="shared" si="6"/>
        <v>271597.89</v>
      </c>
      <c r="S20" s="7">
        <f t="shared" si="6"/>
        <v>271597.89</v>
      </c>
      <c r="T20" s="7">
        <f t="shared" si="6"/>
        <v>271597.89</v>
      </c>
      <c r="U20" s="7">
        <f t="shared" si="6"/>
        <v>271597.89</v>
      </c>
      <c r="V20" s="7">
        <f t="shared" si="6"/>
        <v>271597.89</v>
      </c>
      <c r="W20" s="7">
        <f t="shared" si="6"/>
        <v>271597.89</v>
      </c>
      <c r="X20" s="25">
        <f t="shared" si="6"/>
        <v>51044.479999999996</v>
      </c>
      <c r="Y20" s="82">
        <f t="shared" si="2"/>
        <v>18.794137170947828</v>
      </c>
    </row>
    <row r="21" spans="1:25" ht="31.5">
      <c r="A21" s="38" t="s">
        <v>56</v>
      </c>
      <c r="B21" s="39">
        <v>953</v>
      </c>
      <c r="C21" s="40" t="s">
        <v>139</v>
      </c>
      <c r="D21" s="40"/>
      <c r="E21" s="43">
        <v>37423.77</v>
      </c>
      <c r="F21" s="43">
        <v>37423.77</v>
      </c>
      <c r="G21" s="43">
        <v>37423.77</v>
      </c>
      <c r="H21" s="43">
        <v>37423.77</v>
      </c>
      <c r="I21" s="43">
        <v>37423.77</v>
      </c>
      <c r="J21" s="43">
        <v>37423.77</v>
      </c>
      <c r="K21" s="43">
        <v>37423.77</v>
      </c>
      <c r="L21" s="43">
        <v>37423.77</v>
      </c>
      <c r="M21" s="43">
        <v>37423.77</v>
      </c>
      <c r="N21" s="43">
        <v>37423.77</v>
      </c>
      <c r="O21" s="43">
        <v>37423.77</v>
      </c>
      <c r="P21" s="43">
        <v>37423.77</v>
      </c>
      <c r="Q21" s="43">
        <v>37423.77</v>
      </c>
      <c r="R21" s="43">
        <v>37423.77</v>
      </c>
      <c r="S21" s="43">
        <v>37423.77</v>
      </c>
      <c r="T21" s="43">
        <v>37423.77</v>
      </c>
      <c r="U21" s="43">
        <v>37423.77</v>
      </c>
      <c r="V21" s="43">
        <v>37423.77</v>
      </c>
      <c r="W21" s="43">
        <v>37423.77</v>
      </c>
      <c r="X21" s="78">
        <v>8798.19</v>
      </c>
      <c r="Y21" s="82">
        <f t="shared" si="2"/>
        <v>23.509630376629616</v>
      </c>
    </row>
    <row r="22" spans="1:25" ht="31.5">
      <c r="A22" s="38" t="s">
        <v>90</v>
      </c>
      <c r="B22" s="39">
        <v>953</v>
      </c>
      <c r="C22" s="40" t="s">
        <v>140</v>
      </c>
      <c r="D22" s="40"/>
      <c r="E22" s="43">
        <v>21623.52</v>
      </c>
      <c r="F22" s="43">
        <v>21623.52</v>
      </c>
      <c r="G22" s="43">
        <v>21623.52</v>
      </c>
      <c r="H22" s="43">
        <v>21623.52</v>
      </c>
      <c r="I22" s="43">
        <v>21623.52</v>
      </c>
      <c r="J22" s="43">
        <v>21623.52</v>
      </c>
      <c r="K22" s="43">
        <v>21623.52</v>
      </c>
      <c r="L22" s="43">
        <v>21623.52</v>
      </c>
      <c r="M22" s="43">
        <v>21623.52</v>
      </c>
      <c r="N22" s="43">
        <v>21623.52</v>
      </c>
      <c r="O22" s="43">
        <v>21623.52</v>
      </c>
      <c r="P22" s="43">
        <v>21623.52</v>
      </c>
      <c r="Q22" s="43">
        <v>21623.52</v>
      </c>
      <c r="R22" s="43">
        <v>21623.52</v>
      </c>
      <c r="S22" s="43">
        <v>21623.52</v>
      </c>
      <c r="T22" s="43">
        <v>21623.52</v>
      </c>
      <c r="U22" s="43">
        <v>21623.52</v>
      </c>
      <c r="V22" s="43">
        <v>21623.52</v>
      </c>
      <c r="W22" s="43">
        <v>21623.52</v>
      </c>
      <c r="X22" s="78">
        <v>5180.56</v>
      </c>
      <c r="Y22" s="82">
        <f t="shared" si="2"/>
        <v>23.957986488786286</v>
      </c>
    </row>
    <row r="23" spans="1:25" ht="31.5">
      <c r="A23" s="38" t="s">
        <v>141</v>
      </c>
      <c r="B23" s="58">
        <v>953</v>
      </c>
      <c r="C23" s="40" t="s">
        <v>142</v>
      </c>
      <c r="D23" s="40"/>
      <c r="E23" s="43">
        <v>5691</v>
      </c>
      <c r="F23" s="43">
        <v>5691</v>
      </c>
      <c r="G23" s="43">
        <v>5691</v>
      </c>
      <c r="H23" s="43">
        <v>5691</v>
      </c>
      <c r="I23" s="43">
        <v>5691</v>
      </c>
      <c r="J23" s="43">
        <v>5691</v>
      </c>
      <c r="K23" s="43">
        <v>5691</v>
      </c>
      <c r="L23" s="43">
        <v>5691</v>
      </c>
      <c r="M23" s="43">
        <v>5691</v>
      </c>
      <c r="N23" s="43">
        <v>5691</v>
      </c>
      <c r="O23" s="43">
        <v>5691</v>
      </c>
      <c r="P23" s="43">
        <v>5691</v>
      </c>
      <c r="Q23" s="43">
        <v>5691</v>
      </c>
      <c r="R23" s="43">
        <v>5691</v>
      </c>
      <c r="S23" s="43">
        <v>5691</v>
      </c>
      <c r="T23" s="43">
        <v>5691</v>
      </c>
      <c r="U23" s="43">
        <v>5691</v>
      </c>
      <c r="V23" s="43">
        <v>5691</v>
      </c>
      <c r="W23" s="43">
        <v>5691</v>
      </c>
      <c r="X23" s="78">
        <v>741.16</v>
      </c>
      <c r="Y23" s="82">
        <f t="shared" si="2"/>
        <v>13.023370233702336</v>
      </c>
    </row>
    <row r="24" spans="1:25" ht="48" customHeight="1">
      <c r="A24" s="59" t="s">
        <v>143</v>
      </c>
      <c r="B24" s="60">
        <v>953</v>
      </c>
      <c r="C24" s="40" t="s">
        <v>144</v>
      </c>
      <c r="D24" s="40"/>
      <c r="E24" s="43">
        <v>203781.6</v>
      </c>
      <c r="F24" s="43">
        <v>203781.6</v>
      </c>
      <c r="G24" s="43">
        <v>203781.6</v>
      </c>
      <c r="H24" s="43">
        <v>203781.6</v>
      </c>
      <c r="I24" s="43">
        <v>203781.6</v>
      </c>
      <c r="J24" s="43">
        <v>203781.6</v>
      </c>
      <c r="K24" s="43">
        <v>203781.6</v>
      </c>
      <c r="L24" s="43">
        <v>203781.6</v>
      </c>
      <c r="M24" s="43">
        <v>203781.6</v>
      </c>
      <c r="N24" s="43">
        <v>203781.6</v>
      </c>
      <c r="O24" s="43">
        <v>203781.6</v>
      </c>
      <c r="P24" s="43">
        <v>203781.6</v>
      </c>
      <c r="Q24" s="43">
        <v>203781.6</v>
      </c>
      <c r="R24" s="43">
        <v>203781.6</v>
      </c>
      <c r="S24" s="43">
        <v>203781.6</v>
      </c>
      <c r="T24" s="43">
        <v>203781.6</v>
      </c>
      <c r="U24" s="43">
        <v>203781.6</v>
      </c>
      <c r="V24" s="43">
        <v>203781.6</v>
      </c>
      <c r="W24" s="43">
        <v>203781.6</v>
      </c>
      <c r="X24" s="78">
        <v>36324.57</v>
      </c>
      <c r="Y24" s="82">
        <f t="shared" si="2"/>
        <v>17.825245262575226</v>
      </c>
    </row>
    <row r="25" spans="1:25" ht="33" customHeight="1">
      <c r="A25" s="61" t="s">
        <v>149</v>
      </c>
      <c r="B25" s="48">
        <v>953</v>
      </c>
      <c r="C25" s="40" t="s">
        <v>150</v>
      </c>
      <c r="D25" s="40"/>
      <c r="E25" s="43">
        <v>1301.68</v>
      </c>
      <c r="F25" s="43">
        <v>1301.68</v>
      </c>
      <c r="G25" s="43">
        <v>1301.68</v>
      </c>
      <c r="H25" s="43">
        <v>1301.68</v>
      </c>
      <c r="I25" s="43">
        <v>1301.68</v>
      </c>
      <c r="J25" s="43">
        <v>1301.68</v>
      </c>
      <c r="K25" s="43">
        <v>1301.68</v>
      </c>
      <c r="L25" s="43">
        <v>1301.68</v>
      </c>
      <c r="M25" s="43">
        <v>1301.68</v>
      </c>
      <c r="N25" s="43">
        <v>1301.68</v>
      </c>
      <c r="O25" s="43">
        <v>1301.68</v>
      </c>
      <c r="P25" s="43">
        <v>1301.68</v>
      </c>
      <c r="Q25" s="43">
        <v>1301.68</v>
      </c>
      <c r="R25" s="43">
        <v>1301.68</v>
      </c>
      <c r="S25" s="43">
        <v>1301.68</v>
      </c>
      <c r="T25" s="43">
        <v>1301.68</v>
      </c>
      <c r="U25" s="43">
        <v>1301.68</v>
      </c>
      <c r="V25" s="43">
        <v>1301.68</v>
      </c>
      <c r="W25" s="43">
        <v>1301.68</v>
      </c>
      <c r="X25" s="78">
        <v>0</v>
      </c>
      <c r="Y25" s="82">
        <f t="shared" si="2"/>
        <v>0</v>
      </c>
    </row>
    <row r="26" spans="1:25" ht="33" customHeight="1">
      <c r="A26" s="61" t="s">
        <v>151</v>
      </c>
      <c r="B26" s="48">
        <v>953</v>
      </c>
      <c r="C26" s="40" t="s">
        <v>152</v>
      </c>
      <c r="D26" s="40"/>
      <c r="E26" s="43">
        <v>698.32</v>
      </c>
      <c r="F26" s="43">
        <v>698.32</v>
      </c>
      <c r="G26" s="43">
        <v>698.32</v>
      </c>
      <c r="H26" s="43">
        <v>698.32</v>
      </c>
      <c r="I26" s="43">
        <v>698.32</v>
      </c>
      <c r="J26" s="43">
        <v>698.32</v>
      </c>
      <c r="K26" s="43">
        <v>698.32</v>
      </c>
      <c r="L26" s="43">
        <v>698.32</v>
      </c>
      <c r="M26" s="43">
        <v>698.32</v>
      </c>
      <c r="N26" s="43">
        <v>698.32</v>
      </c>
      <c r="O26" s="43">
        <v>698.32</v>
      </c>
      <c r="P26" s="43">
        <v>698.32</v>
      </c>
      <c r="Q26" s="43">
        <v>698.32</v>
      </c>
      <c r="R26" s="43">
        <v>698.32</v>
      </c>
      <c r="S26" s="43">
        <v>698.32</v>
      </c>
      <c r="T26" s="43">
        <v>698.32</v>
      </c>
      <c r="U26" s="43">
        <v>698.32</v>
      </c>
      <c r="V26" s="43">
        <v>698.32</v>
      </c>
      <c r="W26" s="43">
        <v>698.32</v>
      </c>
      <c r="X26" s="78">
        <v>0</v>
      </c>
      <c r="Y26" s="82">
        <f t="shared" si="2"/>
        <v>0</v>
      </c>
    </row>
    <row r="27" spans="1:25" ht="20.25" customHeight="1">
      <c r="A27" s="44" t="s">
        <v>153</v>
      </c>
      <c r="B27" s="39">
        <v>953</v>
      </c>
      <c r="C27" s="40" t="s">
        <v>154</v>
      </c>
      <c r="D27" s="40"/>
      <c r="E27" s="43">
        <v>1078</v>
      </c>
      <c r="F27" s="43">
        <v>1078</v>
      </c>
      <c r="G27" s="43">
        <v>1078</v>
      </c>
      <c r="H27" s="43">
        <v>1078</v>
      </c>
      <c r="I27" s="43">
        <v>1078</v>
      </c>
      <c r="J27" s="43">
        <v>1078</v>
      </c>
      <c r="K27" s="43">
        <v>1078</v>
      </c>
      <c r="L27" s="43">
        <v>1078</v>
      </c>
      <c r="M27" s="43">
        <v>1078</v>
      </c>
      <c r="N27" s="43">
        <v>1078</v>
      </c>
      <c r="O27" s="43">
        <v>1078</v>
      </c>
      <c r="P27" s="43">
        <v>1078</v>
      </c>
      <c r="Q27" s="43">
        <v>1078</v>
      </c>
      <c r="R27" s="43">
        <v>1078</v>
      </c>
      <c r="S27" s="43">
        <v>1078</v>
      </c>
      <c r="T27" s="43">
        <v>1078</v>
      </c>
      <c r="U27" s="43">
        <v>1078</v>
      </c>
      <c r="V27" s="43">
        <v>1078</v>
      </c>
      <c r="W27" s="43">
        <v>1078</v>
      </c>
      <c r="X27" s="78">
        <v>0</v>
      </c>
      <c r="Y27" s="82">
        <f t="shared" si="2"/>
        <v>0</v>
      </c>
    </row>
    <row r="28" spans="1:25" ht="31.5">
      <c r="A28" s="56" t="s">
        <v>145</v>
      </c>
      <c r="B28" s="55">
        <v>953</v>
      </c>
      <c r="C28" s="6" t="s">
        <v>146</v>
      </c>
      <c r="D28" s="6"/>
      <c r="E28" s="7">
        <f>E29</f>
        <v>19264.75</v>
      </c>
      <c r="F28" s="7">
        <f aca="true" t="shared" si="7" ref="F28:X28">F29</f>
        <v>19265.75</v>
      </c>
      <c r="G28" s="7">
        <f t="shared" si="7"/>
        <v>19266.75</v>
      </c>
      <c r="H28" s="7">
        <f t="shared" si="7"/>
        <v>19267.75</v>
      </c>
      <c r="I28" s="7">
        <f t="shared" si="7"/>
        <v>19268.75</v>
      </c>
      <c r="J28" s="7">
        <f t="shared" si="7"/>
        <v>19269.75</v>
      </c>
      <c r="K28" s="7">
        <f t="shared" si="7"/>
        <v>19270.75</v>
      </c>
      <c r="L28" s="7">
        <f t="shared" si="7"/>
        <v>19271.75</v>
      </c>
      <c r="M28" s="7">
        <f t="shared" si="7"/>
        <v>19272.75</v>
      </c>
      <c r="N28" s="7">
        <f t="shared" si="7"/>
        <v>19273.75</v>
      </c>
      <c r="O28" s="7">
        <f t="shared" si="7"/>
        <v>19274.75</v>
      </c>
      <c r="P28" s="7">
        <f t="shared" si="7"/>
        <v>19275.75</v>
      </c>
      <c r="Q28" s="7">
        <f t="shared" si="7"/>
        <v>19276.75</v>
      </c>
      <c r="R28" s="7">
        <f t="shared" si="7"/>
        <v>19277.75</v>
      </c>
      <c r="S28" s="7">
        <f t="shared" si="7"/>
        <v>19278.75</v>
      </c>
      <c r="T28" s="7">
        <f t="shared" si="7"/>
        <v>19279.75</v>
      </c>
      <c r="U28" s="7">
        <f t="shared" si="7"/>
        <v>19280.75</v>
      </c>
      <c r="V28" s="7">
        <f t="shared" si="7"/>
        <v>19281.75</v>
      </c>
      <c r="W28" s="7">
        <f t="shared" si="7"/>
        <v>19282.75</v>
      </c>
      <c r="X28" s="25">
        <f t="shared" si="7"/>
        <v>4235.26</v>
      </c>
      <c r="Y28" s="82">
        <f t="shared" si="2"/>
        <v>21.984505378995316</v>
      </c>
    </row>
    <row r="29" spans="1:25" ht="31.5">
      <c r="A29" s="38" t="s">
        <v>147</v>
      </c>
      <c r="B29" s="39">
        <v>953</v>
      </c>
      <c r="C29" s="40" t="s">
        <v>148</v>
      </c>
      <c r="D29" s="40"/>
      <c r="E29" s="43">
        <v>19264.75</v>
      </c>
      <c r="F29" s="43">
        <v>19265.75</v>
      </c>
      <c r="G29" s="43">
        <v>19266.75</v>
      </c>
      <c r="H29" s="43">
        <v>19267.75</v>
      </c>
      <c r="I29" s="43">
        <v>19268.75</v>
      </c>
      <c r="J29" s="43">
        <v>19269.75</v>
      </c>
      <c r="K29" s="43">
        <v>19270.75</v>
      </c>
      <c r="L29" s="43">
        <v>19271.75</v>
      </c>
      <c r="M29" s="43">
        <v>19272.75</v>
      </c>
      <c r="N29" s="43">
        <v>19273.75</v>
      </c>
      <c r="O29" s="43">
        <v>19274.75</v>
      </c>
      <c r="P29" s="43">
        <v>19275.75</v>
      </c>
      <c r="Q29" s="43">
        <v>19276.75</v>
      </c>
      <c r="R29" s="43">
        <v>19277.75</v>
      </c>
      <c r="S29" s="43">
        <v>19278.75</v>
      </c>
      <c r="T29" s="43">
        <v>19279.75</v>
      </c>
      <c r="U29" s="43">
        <v>19280.75</v>
      </c>
      <c r="V29" s="43">
        <v>19281.75</v>
      </c>
      <c r="W29" s="43">
        <v>19282.75</v>
      </c>
      <c r="X29" s="78">
        <v>4235.26</v>
      </c>
      <c r="Y29" s="82">
        <f t="shared" si="2"/>
        <v>21.984505378995316</v>
      </c>
    </row>
    <row r="30" spans="1:25" ht="31.5">
      <c r="A30" s="56" t="s">
        <v>155</v>
      </c>
      <c r="B30" s="17">
        <v>953</v>
      </c>
      <c r="C30" s="6" t="s">
        <v>156</v>
      </c>
      <c r="D30" s="6"/>
      <c r="E30" s="7">
        <f>E31</f>
        <v>12636.69</v>
      </c>
      <c r="F30" s="7">
        <f aca="true" t="shared" si="8" ref="F30:X30">F31</f>
        <v>12637.69</v>
      </c>
      <c r="G30" s="7">
        <f t="shared" si="8"/>
        <v>12638.69</v>
      </c>
      <c r="H30" s="7">
        <f t="shared" si="8"/>
        <v>12639.69</v>
      </c>
      <c r="I30" s="7">
        <f t="shared" si="8"/>
        <v>12640.69</v>
      </c>
      <c r="J30" s="7">
        <f t="shared" si="8"/>
        <v>12641.69</v>
      </c>
      <c r="K30" s="7">
        <f t="shared" si="8"/>
        <v>12642.69</v>
      </c>
      <c r="L30" s="7">
        <f t="shared" si="8"/>
        <v>12643.69</v>
      </c>
      <c r="M30" s="7">
        <f t="shared" si="8"/>
        <v>12644.69</v>
      </c>
      <c r="N30" s="7">
        <f t="shared" si="8"/>
        <v>12645.69</v>
      </c>
      <c r="O30" s="7">
        <f t="shared" si="8"/>
        <v>12646.69</v>
      </c>
      <c r="P30" s="7">
        <f t="shared" si="8"/>
        <v>12647.69</v>
      </c>
      <c r="Q30" s="7">
        <f t="shared" si="8"/>
        <v>12648.69</v>
      </c>
      <c r="R30" s="7">
        <f t="shared" si="8"/>
        <v>12649.69</v>
      </c>
      <c r="S30" s="7">
        <f t="shared" si="8"/>
        <v>12650.69</v>
      </c>
      <c r="T30" s="7">
        <f t="shared" si="8"/>
        <v>12651.69</v>
      </c>
      <c r="U30" s="7">
        <f t="shared" si="8"/>
        <v>12652.69</v>
      </c>
      <c r="V30" s="7">
        <f t="shared" si="8"/>
        <v>12653.69</v>
      </c>
      <c r="W30" s="7">
        <f t="shared" si="8"/>
        <v>12654.69</v>
      </c>
      <c r="X30" s="25">
        <f t="shared" si="8"/>
        <v>2882.3</v>
      </c>
      <c r="Y30" s="82">
        <f t="shared" si="2"/>
        <v>22.80897925010426</v>
      </c>
    </row>
    <row r="31" spans="1:25" ht="31.5">
      <c r="A31" s="38" t="s">
        <v>56</v>
      </c>
      <c r="B31" s="39">
        <v>953</v>
      </c>
      <c r="C31" s="40" t="s">
        <v>157</v>
      </c>
      <c r="D31" s="40"/>
      <c r="E31" s="43">
        <v>12636.69</v>
      </c>
      <c r="F31" s="43">
        <v>12637.69</v>
      </c>
      <c r="G31" s="43">
        <v>12638.69</v>
      </c>
      <c r="H31" s="43">
        <v>12639.69</v>
      </c>
      <c r="I31" s="43">
        <v>12640.69</v>
      </c>
      <c r="J31" s="43">
        <v>12641.69</v>
      </c>
      <c r="K31" s="43">
        <v>12642.69</v>
      </c>
      <c r="L31" s="43">
        <v>12643.69</v>
      </c>
      <c r="M31" s="43">
        <v>12644.69</v>
      </c>
      <c r="N31" s="43">
        <v>12645.69</v>
      </c>
      <c r="O31" s="43">
        <v>12646.69</v>
      </c>
      <c r="P31" s="43">
        <v>12647.69</v>
      </c>
      <c r="Q31" s="43">
        <v>12648.69</v>
      </c>
      <c r="R31" s="43">
        <v>12649.69</v>
      </c>
      <c r="S31" s="43">
        <v>12650.69</v>
      </c>
      <c r="T31" s="43">
        <v>12651.69</v>
      </c>
      <c r="U31" s="43">
        <v>12652.69</v>
      </c>
      <c r="V31" s="43">
        <v>12653.69</v>
      </c>
      <c r="W31" s="43">
        <v>12654.69</v>
      </c>
      <c r="X31" s="78">
        <v>2882.3</v>
      </c>
      <c r="Y31" s="82">
        <f t="shared" si="2"/>
        <v>22.80897925010426</v>
      </c>
    </row>
    <row r="32" spans="1:25" ht="16.5" customHeight="1" thickBot="1">
      <c r="A32" s="13" t="s">
        <v>114</v>
      </c>
      <c r="B32" s="15">
        <v>951</v>
      </c>
      <c r="C32" s="9" t="s">
        <v>115</v>
      </c>
      <c r="D32" s="9"/>
      <c r="E32" s="10">
        <f>E33</f>
        <v>100</v>
      </c>
      <c r="F32" s="10">
        <f aca="true" t="shared" si="9" ref="F32:X33">F33</f>
        <v>101</v>
      </c>
      <c r="G32" s="10">
        <f t="shared" si="9"/>
        <v>102</v>
      </c>
      <c r="H32" s="10">
        <f t="shared" si="9"/>
        <v>103</v>
      </c>
      <c r="I32" s="10">
        <f t="shared" si="9"/>
        <v>104</v>
      </c>
      <c r="J32" s="10">
        <f t="shared" si="9"/>
        <v>105</v>
      </c>
      <c r="K32" s="10">
        <f t="shared" si="9"/>
        <v>106</v>
      </c>
      <c r="L32" s="10">
        <f t="shared" si="9"/>
        <v>107</v>
      </c>
      <c r="M32" s="10">
        <f t="shared" si="9"/>
        <v>108</v>
      </c>
      <c r="N32" s="10">
        <f t="shared" si="9"/>
        <v>109</v>
      </c>
      <c r="O32" s="10">
        <f t="shared" si="9"/>
        <v>110</v>
      </c>
      <c r="P32" s="10">
        <f t="shared" si="9"/>
        <v>111</v>
      </c>
      <c r="Q32" s="10">
        <f t="shared" si="9"/>
        <v>112</v>
      </c>
      <c r="R32" s="10">
        <f t="shared" si="9"/>
        <v>113</v>
      </c>
      <c r="S32" s="10">
        <f t="shared" si="9"/>
        <v>114</v>
      </c>
      <c r="T32" s="10">
        <f t="shared" si="9"/>
        <v>115</v>
      </c>
      <c r="U32" s="10">
        <f t="shared" si="9"/>
        <v>116</v>
      </c>
      <c r="V32" s="10">
        <f t="shared" si="9"/>
        <v>117</v>
      </c>
      <c r="W32" s="10">
        <f t="shared" si="9"/>
        <v>118</v>
      </c>
      <c r="X32" s="24">
        <f t="shared" si="9"/>
        <v>0</v>
      </c>
      <c r="Y32" s="82">
        <f t="shared" si="2"/>
        <v>0</v>
      </c>
    </row>
    <row r="33" spans="1:25" ht="15.75">
      <c r="A33" s="54" t="s">
        <v>21</v>
      </c>
      <c r="B33" s="51">
        <v>951</v>
      </c>
      <c r="C33" s="51" t="s">
        <v>115</v>
      </c>
      <c r="D33" s="52"/>
      <c r="E33" s="53">
        <f>E34</f>
        <v>100</v>
      </c>
      <c r="F33" s="53">
        <f t="shared" si="9"/>
        <v>101</v>
      </c>
      <c r="G33" s="53">
        <f t="shared" si="9"/>
        <v>102</v>
      </c>
      <c r="H33" s="53">
        <f t="shared" si="9"/>
        <v>103</v>
      </c>
      <c r="I33" s="53">
        <f t="shared" si="9"/>
        <v>104</v>
      </c>
      <c r="J33" s="53">
        <f t="shared" si="9"/>
        <v>105</v>
      </c>
      <c r="K33" s="53">
        <f t="shared" si="9"/>
        <v>106</v>
      </c>
      <c r="L33" s="53">
        <f t="shared" si="9"/>
        <v>107</v>
      </c>
      <c r="M33" s="53">
        <f t="shared" si="9"/>
        <v>108</v>
      </c>
      <c r="N33" s="53">
        <f t="shared" si="9"/>
        <v>109</v>
      </c>
      <c r="O33" s="53">
        <f t="shared" si="9"/>
        <v>110</v>
      </c>
      <c r="P33" s="53">
        <f t="shared" si="9"/>
        <v>111</v>
      </c>
      <c r="Q33" s="53">
        <f t="shared" si="9"/>
        <v>112</v>
      </c>
      <c r="R33" s="53">
        <f t="shared" si="9"/>
        <v>113</v>
      </c>
      <c r="S33" s="53">
        <f t="shared" si="9"/>
        <v>114</v>
      </c>
      <c r="T33" s="53">
        <f t="shared" si="9"/>
        <v>115</v>
      </c>
      <c r="U33" s="53">
        <f t="shared" si="9"/>
        <v>116</v>
      </c>
      <c r="V33" s="53">
        <f t="shared" si="9"/>
        <v>117</v>
      </c>
      <c r="W33" s="53">
        <f t="shared" si="9"/>
        <v>118</v>
      </c>
      <c r="X33" s="77">
        <f t="shared" si="9"/>
        <v>0</v>
      </c>
      <c r="Y33" s="82">
        <f t="shared" si="2"/>
        <v>0</v>
      </c>
    </row>
    <row r="34" spans="1:25" ht="33" customHeight="1">
      <c r="A34" s="44" t="s">
        <v>116</v>
      </c>
      <c r="B34" s="39">
        <v>951</v>
      </c>
      <c r="C34" s="40" t="s">
        <v>117</v>
      </c>
      <c r="D34" s="40"/>
      <c r="E34" s="43">
        <v>100</v>
      </c>
      <c r="F34" s="43">
        <v>101</v>
      </c>
      <c r="G34" s="43">
        <v>102</v>
      </c>
      <c r="H34" s="43">
        <v>103</v>
      </c>
      <c r="I34" s="43">
        <v>104</v>
      </c>
      <c r="J34" s="43">
        <v>105</v>
      </c>
      <c r="K34" s="43">
        <v>106</v>
      </c>
      <c r="L34" s="43">
        <v>107</v>
      </c>
      <c r="M34" s="43">
        <v>108</v>
      </c>
      <c r="N34" s="43">
        <v>109</v>
      </c>
      <c r="O34" s="43">
        <v>110</v>
      </c>
      <c r="P34" s="43">
        <v>111</v>
      </c>
      <c r="Q34" s="43">
        <v>112</v>
      </c>
      <c r="R34" s="43">
        <v>113</v>
      </c>
      <c r="S34" s="43">
        <v>114</v>
      </c>
      <c r="T34" s="43">
        <v>115</v>
      </c>
      <c r="U34" s="43">
        <v>116</v>
      </c>
      <c r="V34" s="43">
        <v>117</v>
      </c>
      <c r="W34" s="43">
        <v>118</v>
      </c>
      <c r="X34" s="78">
        <v>0</v>
      </c>
      <c r="Y34" s="82">
        <f t="shared" si="2"/>
        <v>0</v>
      </c>
    </row>
    <row r="35" spans="1:25" ht="20.25" customHeight="1" thickBot="1">
      <c r="A35" s="8" t="s">
        <v>64</v>
      </c>
      <c r="B35" s="15">
        <v>951</v>
      </c>
      <c r="C35" s="9" t="s">
        <v>18</v>
      </c>
      <c r="D35" s="9"/>
      <c r="E35" s="10">
        <f>E36</f>
        <v>110</v>
      </c>
      <c r="F35" s="10">
        <f aca="true" t="shared" si="10" ref="F35:X35">F36</f>
        <v>110</v>
      </c>
      <c r="G35" s="10">
        <f t="shared" si="10"/>
        <v>110</v>
      </c>
      <c r="H35" s="10">
        <f t="shared" si="10"/>
        <v>110</v>
      </c>
      <c r="I35" s="10">
        <f t="shared" si="10"/>
        <v>110</v>
      </c>
      <c r="J35" s="10">
        <f t="shared" si="10"/>
        <v>110</v>
      </c>
      <c r="K35" s="10">
        <f t="shared" si="10"/>
        <v>110</v>
      </c>
      <c r="L35" s="10">
        <f t="shared" si="10"/>
        <v>110</v>
      </c>
      <c r="M35" s="10">
        <f t="shared" si="10"/>
        <v>110</v>
      </c>
      <c r="N35" s="10">
        <f t="shared" si="10"/>
        <v>110</v>
      </c>
      <c r="O35" s="10">
        <f t="shared" si="10"/>
        <v>110</v>
      </c>
      <c r="P35" s="10">
        <f t="shared" si="10"/>
        <v>110</v>
      </c>
      <c r="Q35" s="10">
        <f t="shared" si="10"/>
        <v>110</v>
      </c>
      <c r="R35" s="10">
        <f t="shared" si="10"/>
        <v>110</v>
      </c>
      <c r="S35" s="10">
        <f t="shared" si="10"/>
        <v>110</v>
      </c>
      <c r="T35" s="10">
        <f t="shared" si="10"/>
        <v>110</v>
      </c>
      <c r="U35" s="10">
        <f t="shared" si="10"/>
        <v>110</v>
      </c>
      <c r="V35" s="10">
        <f t="shared" si="10"/>
        <v>110</v>
      </c>
      <c r="W35" s="10">
        <f t="shared" si="10"/>
        <v>110</v>
      </c>
      <c r="X35" s="24">
        <f t="shared" si="10"/>
        <v>2.97</v>
      </c>
      <c r="Y35" s="82">
        <f t="shared" si="2"/>
        <v>2.7</v>
      </c>
    </row>
    <row r="36" spans="1:25" ht="15.75">
      <c r="A36" s="54" t="s">
        <v>21</v>
      </c>
      <c r="B36" s="51">
        <v>951</v>
      </c>
      <c r="C36" s="51" t="s">
        <v>18</v>
      </c>
      <c r="D36" s="52"/>
      <c r="E36" s="53">
        <f>E37+E38</f>
        <v>110</v>
      </c>
      <c r="F36" s="53">
        <f aca="true" t="shared" si="11" ref="F36:X36">F37+F38</f>
        <v>110</v>
      </c>
      <c r="G36" s="53">
        <f t="shared" si="11"/>
        <v>110</v>
      </c>
      <c r="H36" s="53">
        <f t="shared" si="11"/>
        <v>110</v>
      </c>
      <c r="I36" s="53">
        <f t="shared" si="11"/>
        <v>110</v>
      </c>
      <c r="J36" s="53">
        <f t="shared" si="11"/>
        <v>110</v>
      </c>
      <c r="K36" s="53">
        <f t="shared" si="11"/>
        <v>110</v>
      </c>
      <c r="L36" s="53">
        <f t="shared" si="11"/>
        <v>110</v>
      </c>
      <c r="M36" s="53">
        <f t="shared" si="11"/>
        <v>110</v>
      </c>
      <c r="N36" s="53">
        <f t="shared" si="11"/>
        <v>110</v>
      </c>
      <c r="O36" s="53">
        <f t="shared" si="11"/>
        <v>110</v>
      </c>
      <c r="P36" s="53">
        <f t="shared" si="11"/>
        <v>110</v>
      </c>
      <c r="Q36" s="53">
        <f t="shared" si="11"/>
        <v>110</v>
      </c>
      <c r="R36" s="53">
        <f t="shared" si="11"/>
        <v>110</v>
      </c>
      <c r="S36" s="53">
        <f t="shared" si="11"/>
        <v>110</v>
      </c>
      <c r="T36" s="53">
        <f t="shared" si="11"/>
        <v>110</v>
      </c>
      <c r="U36" s="53">
        <f t="shared" si="11"/>
        <v>110</v>
      </c>
      <c r="V36" s="53">
        <f t="shared" si="11"/>
        <v>110</v>
      </c>
      <c r="W36" s="53">
        <f t="shared" si="11"/>
        <v>110</v>
      </c>
      <c r="X36" s="77">
        <f t="shared" si="11"/>
        <v>2.97</v>
      </c>
      <c r="Y36" s="82">
        <f t="shared" si="2"/>
        <v>2.7</v>
      </c>
    </row>
    <row r="37" spans="1:25" ht="34.5" customHeight="1">
      <c r="A37" s="38" t="s">
        <v>65</v>
      </c>
      <c r="B37" s="39">
        <v>951</v>
      </c>
      <c r="C37" s="40" t="s">
        <v>66</v>
      </c>
      <c r="D37" s="40"/>
      <c r="E37" s="43">
        <v>100</v>
      </c>
      <c r="F37" s="43">
        <v>100</v>
      </c>
      <c r="G37" s="43">
        <v>100</v>
      </c>
      <c r="H37" s="43">
        <v>100</v>
      </c>
      <c r="I37" s="43">
        <v>100</v>
      </c>
      <c r="J37" s="43">
        <v>100</v>
      </c>
      <c r="K37" s="43">
        <v>100</v>
      </c>
      <c r="L37" s="43">
        <v>100</v>
      </c>
      <c r="M37" s="43">
        <v>100</v>
      </c>
      <c r="N37" s="43">
        <v>100</v>
      </c>
      <c r="O37" s="43">
        <v>100</v>
      </c>
      <c r="P37" s="43">
        <v>100</v>
      </c>
      <c r="Q37" s="43">
        <v>100</v>
      </c>
      <c r="R37" s="43">
        <v>100</v>
      </c>
      <c r="S37" s="43">
        <v>100</v>
      </c>
      <c r="T37" s="43">
        <v>100</v>
      </c>
      <c r="U37" s="43">
        <v>100</v>
      </c>
      <c r="V37" s="43">
        <v>100</v>
      </c>
      <c r="W37" s="43">
        <v>100</v>
      </c>
      <c r="X37" s="78">
        <v>0</v>
      </c>
      <c r="Y37" s="82">
        <f t="shared" si="2"/>
        <v>0</v>
      </c>
    </row>
    <row r="38" spans="1:25" ht="31.5">
      <c r="A38" s="38" t="s">
        <v>67</v>
      </c>
      <c r="B38" s="39">
        <v>951</v>
      </c>
      <c r="C38" s="40" t="s">
        <v>68</v>
      </c>
      <c r="D38" s="40"/>
      <c r="E38" s="43">
        <v>10</v>
      </c>
      <c r="F38" s="43">
        <v>10</v>
      </c>
      <c r="G38" s="43">
        <v>10</v>
      </c>
      <c r="H38" s="43">
        <v>10</v>
      </c>
      <c r="I38" s="43">
        <v>10</v>
      </c>
      <c r="J38" s="43">
        <v>10</v>
      </c>
      <c r="K38" s="43">
        <v>10</v>
      </c>
      <c r="L38" s="43">
        <v>10</v>
      </c>
      <c r="M38" s="43">
        <v>10</v>
      </c>
      <c r="N38" s="43">
        <v>10</v>
      </c>
      <c r="O38" s="43">
        <v>10</v>
      </c>
      <c r="P38" s="43">
        <v>10</v>
      </c>
      <c r="Q38" s="43">
        <v>10</v>
      </c>
      <c r="R38" s="43">
        <v>10</v>
      </c>
      <c r="S38" s="43">
        <v>10</v>
      </c>
      <c r="T38" s="43">
        <v>10</v>
      </c>
      <c r="U38" s="43">
        <v>10</v>
      </c>
      <c r="V38" s="43">
        <v>10</v>
      </c>
      <c r="W38" s="43">
        <v>10</v>
      </c>
      <c r="X38" s="78">
        <v>2.97</v>
      </c>
      <c r="Y38" s="82">
        <f t="shared" si="2"/>
        <v>29.700000000000003</v>
      </c>
    </row>
    <row r="39" spans="1:25" ht="35.25" customHeight="1" thickBot="1">
      <c r="A39" s="8" t="s">
        <v>33</v>
      </c>
      <c r="B39" s="15">
        <v>951</v>
      </c>
      <c r="C39" s="9" t="s">
        <v>80</v>
      </c>
      <c r="D39" s="9"/>
      <c r="E39" s="10">
        <f>E40</f>
        <v>205</v>
      </c>
      <c r="F39" s="10">
        <f aca="true" t="shared" si="12" ref="F39:X39">F40</f>
        <v>205</v>
      </c>
      <c r="G39" s="10">
        <f t="shared" si="12"/>
        <v>205</v>
      </c>
      <c r="H39" s="10">
        <f t="shared" si="12"/>
        <v>205</v>
      </c>
      <c r="I39" s="10">
        <f t="shared" si="12"/>
        <v>205</v>
      </c>
      <c r="J39" s="10">
        <f t="shared" si="12"/>
        <v>205</v>
      </c>
      <c r="K39" s="10">
        <f t="shared" si="12"/>
        <v>205</v>
      </c>
      <c r="L39" s="10">
        <f t="shared" si="12"/>
        <v>205</v>
      </c>
      <c r="M39" s="10">
        <f t="shared" si="12"/>
        <v>205</v>
      </c>
      <c r="N39" s="10">
        <f t="shared" si="12"/>
        <v>205</v>
      </c>
      <c r="O39" s="10">
        <f t="shared" si="12"/>
        <v>205</v>
      </c>
      <c r="P39" s="10">
        <f t="shared" si="12"/>
        <v>205</v>
      </c>
      <c r="Q39" s="10">
        <f t="shared" si="12"/>
        <v>205</v>
      </c>
      <c r="R39" s="10">
        <f t="shared" si="12"/>
        <v>205</v>
      </c>
      <c r="S39" s="10">
        <f t="shared" si="12"/>
        <v>205</v>
      </c>
      <c r="T39" s="10">
        <f t="shared" si="12"/>
        <v>205</v>
      </c>
      <c r="U39" s="10">
        <f t="shared" si="12"/>
        <v>205</v>
      </c>
      <c r="V39" s="10">
        <f t="shared" si="12"/>
        <v>205</v>
      </c>
      <c r="W39" s="10">
        <f t="shared" si="12"/>
        <v>205</v>
      </c>
      <c r="X39" s="24">
        <f t="shared" si="12"/>
        <v>0</v>
      </c>
      <c r="Y39" s="82">
        <f t="shared" si="2"/>
        <v>0</v>
      </c>
    </row>
    <row r="40" spans="1:25" ht="15.75">
      <c r="A40" s="54" t="s">
        <v>21</v>
      </c>
      <c r="B40" s="51">
        <v>951</v>
      </c>
      <c r="C40" s="51" t="s">
        <v>80</v>
      </c>
      <c r="D40" s="52"/>
      <c r="E40" s="53">
        <f>E41+E42</f>
        <v>205</v>
      </c>
      <c r="F40" s="53">
        <f aca="true" t="shared" si="13" ref="F40:X40">F41+F42</f>
        <v>205</v>
      </c>
      <c r="G40" s="53">
        <f t="shared" si="13"/>
        <v>205</v>
      </c>
      <c r="H40" s="53">
        <f t="shared" si="13"/>
        <v>205</v>
      </c>
      <c r="I40" s="53">
        <f t="shared" si="13"/>
        <v>205</v>
      </c>
      <c r="J40" s="53">
        <f t="shared" si="13"/>
        <v>205</v>
      </c>
      <c r="K40" s="53">
        <f t="shared" si="13"/>
        <v>205</v>
      </c>
      <c r="L40" s="53">
        <f t="shared" si="13"/>
        <v>205</v>
      </c>
      <c r="M40" s="53">
        <f t="shared" si="13"/>
        <v>205</v>
      </c>
      <c r="N40" s="53">
        <f t="shared" si="13"/>
        <v>205</v>
      </c>
      <c r="O40" s="53">
        <f t="shared" si="13"/>
        <v>205</v>
      </c>
      <c r="P40" s="53">
        <f t="shared" si="13"/>
        <v>205</v>
      </c>
      <c r="Q40" s="53">
        <f t="shared" si="13"/>
        <v>205</v>
      </c>
      <c r="R40" s="53">
        <f t="shared" si="13"/>
        <v>205</v>
      </c>
      <c r="S40" s="53">
        <f t="shared" si="13"/>
        <v>205</v>
      </c>
      <c r="T40" s="53">
        <f t="shared" si="13"/>
        <v>205</v>
      </c>
      <c r="U40" s="53">
        <f t="shared" si="13"/>
        <v>205</v>
      </c>
      <c r="V40" s="53">
        <f t="shared" si="13"/>
        <v>205</v>
      </c>
      <c r="W40" s="53">
        <f t="shared" si="13"/>
        <v>205</v>
      </c>
      <c r="X40" s="77">
        <f t="shared" si="13"/>
        <v>0</v>
      </c>
      <c r="Y40" s="82">
        <f t="shared" si="2"/>
        <v>0</v>
      </c>
    </row>
    <row r="41" spans="1:25" ht="49.5" customHeight="1">
      <c r="A41" s="38" t="s">
        <v>81</v>
      </c>
      <c r="B41" s="39">
        <v>951</v>
      </c>
      <c r="C41" s="40" t="s">
        <v>82</v>
      </c>
      <c r="D41" s="40"/>
      <c r="E41" s="43">
        <v>90</v>
      </c>
      <c r="F41" s="43">
        <v>90</v>
      </c>
      <c r="G41" s="43">
        <v>90</v>
      </c>
      <c r="H41" s="43">
        <v>90</v>
      </c>
      <c r="I41" s="43">
        <v>90</v>
      </c>
      <c r="J41" s="43">
        <v>90</v>
      </c>
      <c r="K41" s="43">
        <v>90</v>
      </c>
      <c r="L41" s="43">
        <v>90</v>
      </c>
      <c r="M41" s="43">
        <v>90</v>
      </c>
      <c r="N41" s="43">
        <v>90</v>
      </c>
      <c r="O41" s="43">
        <v>90</v>
      </c>
      <c r="P41" s="43">
        <v>90</v>
      </c>
      <c r="Q41" s="43">
        <v>90</v>
      </c>
      <c r="R41" s="43">
        <v>90</v>
      </c>
      <c r="S41" s="43">
        <v>90</v>
      </c>
      <c r="T41" s="43">
        <v>90</v>
      </c>
      <c r="U41" s="43">
        <v>90</v>
      </c>
      <c r="V41" s="43">
        <v>90</v>
      </c>
      <c r="W41" s="43">
        <v>90</v>
      </c>
      <c r="X41" s="78">
        <v>0</v>
      </c>
      <c r="Y41" s="82">
        <f t="shared" si="2"/>
        <v>0</v>
      </c>
    </row>
    <row r="42" spans="1:25" ht="35.25" customHeight="1">
      <c r="A42" s="38" t="s">
        <v>83</v>
      </c>
      <c r="B42" s="39">
        <v>951</v>
      </c>
      <c r="C42" s="40" t="s">
        <v>84</v>
      </c>
      <c r="D42" s="40"/>
      <c r="E42" s="43">
        <v>115</v>
      </c>
      <c r="F42" s="43">
        <v>115</v>
      </c>
      <c r="G42" s="43">
        <v>115</v>
      </c>
      <c r="H42" s="43">
        <v>115</v>
      </c>
      <c r="I42" s="43">
        <v>115</v>
      </c>
      <c r="J42" s="43">
        <v>115</v>
      </c>
      <c r="K42" s="43">
        <v>115</v>
      </c>
      <c r="L42" s="43">
        <v>115</v>
      </c>
      <c r="M42" s="43">
        <v>115</v>
      </c>
      <c r="N42" s="43">
        <v>115</v>
      </c>
      <c r="O42" s="43">
        <v>115</v>
      </c>
      <c r="P42" s="43">
        <v>115</v>
      </c>
      <c r="Q42" s="43">
        <v>115</v>
      </c>
      <c r="R42" s="43">
        <v>115</v>
      </c>
      <c r="S42" s="43">
        <v>115</v>
      </c>
      <c r="T42" s="43">
        <v>115</v>
      </c>
      <c r="U42" s="43">
        <v>115</v>
      </c>
      <c r="V42" s="43">
        <v>115</v>
      </c>
      <c r="W42" s="43">
        <v>115</v>
      </c>
      <c r="X42" s="78">
        <v>0</v>
      </c>
      <c r="Y42" s="82">
        <f t="shared" si="2"/>
        <v>0</v>
      </c>
    </row>
    <row r="43" spans="1:25" ht="33" customHeight="1" thickBot="1">
      <c r="A43" s="8" t="s">
        <v>34</v>
      </c>
      <c r="B43" s="15">
        <v>951</v>
      </c>
      <c r="C43" s="9" t="s">
        <v>85</v>
      </c>
      <c r="D43" s="9"/>
      <c r="E43" s="10">
        <f>E44</f>
        <v>60</v>
      </c>
      <c r="F43" s="10">
        <f aca="true" t="shared" si="14" ref="F43:X44">F44</f>
        <v>61</v>
      </c>
      <c r="G43" s="10">
        <f t="shared" si="14"/>
        <v>62</v>
      </c>
      <c r="H43" s="10">
        <f t="shared" si="14"/>
        <v>63</v>
      </c>
      <c r="I43" s="10">
        <f t="shared" si="14"/>
        <v>64</v>
      </c>
      <c r="J43" s="10">
        <f t="shared" si="14"/>
        <v>65</v>
      </c>
      <c r="K43" s="10">
        <f t="shared" si="14"/>
        <v>66</v>
      </c>
      <c r="L43" s="10">
        <f t="shared" si="14"/>
        <v>67</v>
      </c>
      <c r="M43" s="10">
        <f t="shared" si="14"/>
        <v>68</v>
      </c>
      <c r="N43" s="10">
        <f t="shared" si="14"/>
        <v>69</v>
      </c>
      <c r="O43" s="10">
        <f t="shared" si="14"/>
        <v>70</v>
      </c>
      <c r="P43" s="10">
        <f t="shared" si="14"/>
        <v>71</v>
      </c>
      <c r="Q43" s="10">
        <f t="shared" si="14"/>
        <v>72</v>
      </c>
      <c r="R43" s="10">
        <f t="shared" si="14"/>
        <v>73</v>
      </c>
      <c r="S43" s="10">
        <f t="shared" si="14"/>
        <v>74</v>
      </c>
      <c r="T43" s="10">
        <f t="shared" si="14"/>
        <v>75</v>
      </c>
      <c r="U43" s="10">
        <f t="shared" si="14"/>
        <v>76</v>
      </c>
      <c r="V43" s="10">
        <f t="shared" si="14"/>
        <v>77</v>
      </c>
      <c r="W43" s="10">
        <f t="shared" si="14"/>
        <v>78</v>
      </c>
      <c r="X43" s="24">
        <f t="shared" si="14"/>
        <v>0</v>
      </c>
      <c r="Y43" s="82">
        <f t="shared" si="2"/>
        <v>0</v>
      </c>
    </row>
    <row r="44" spans="1:25" ht="15.75">
      <c r="A44" s="54" t="s">
        <v>21</v>
      </c>
      <c r="B44" s="51">
        <v>951</v>
      </c>
      <c r="C44" s="51" t="s">
        <v>85</v>
      </c>
      <c r="D44" s="52"/>
      <c r="E44" s="53">
        <f>E45</f>
        <v>60</v>
      </c>
      <c r="F44" s="53">
        <f t="shared" si="14"/>
        <v>61</v>
      </c>
      <c r="G44" s="53">
        <f t="shared" si="14"/>
        <v>62</v>
      </c>
      <c r="H44" s="53">
        <f t="shared" si="14"/>
        <v>63</v>
      </c>
      <c r="I44" s="53">
        <f t="shared" si="14"/>
        <v>64</v>
      </c>
      <c r="J44" s="53">
        <f t="shared" si="14"/>
        <v>65</v>
      </c>
      <c r="K44" s="53">
        <f t="shared" si="14"/>
        <v>66</v>
      </c>
      <c r="L44" s="53">
        <f t="shared" si="14"/>
        <v>67</v>
      </c>
      <c r="M44" s="53">
        <f t="shared" si="14"/>
        <v>68</v>
      </c>
      <c r="N44" s="53">
        <f t="shared" si="14"/>
        <v>69</v>
      </c>
      <c r="O44" s="53">
        <f t="shared" si="14"/>
        <v>70</v>
      </c>
      <c r="P44" s="53">
        <f t="shared" si="14"/>
        <v>71</v>
      </c>
      <c r="Q44" s="53">
        <f t="shared" si="14"/>
        <v>72</v>
      </c>
      <c r="R44" s="53">
        <f t="shared" si="14"/>
        <v>73</v>
      </c>
      <c r="S44" s="53">
        <f t="shared" si="14"/>
        <v>74</v>
      </c>
      <c r="T44" s="53">
        <f t="shared" si="14"/>
        <v>75</v>
      </c>
      <c r="U44" s="53">
        <f t="shared" si="14"/>
        <v>76</v>
      </c>
      <c r="V44" s="53">
        <f t="shared" si="14"/>
        <v>77</v>
      </c>
      <c r="W44" s="53">
        <f t="shared" si="14"/>
        <v>78</v>
      </c>
      <c r="X44" s="77">
        <f t="shared" si="14"/>
        <v>0</v>
      </c>
      <c r="Y44" s="82">
        <f t="shared" si="2"/>
        <v>0</v>
      </c>
    </row>
    <row r="45" spans="1:25" ht="47.25">
      <c r="A45" s="38" t="s">
        <v>86</v>
      </c>
      <c r="B45" s="39">
        <v>951</v>
      </c>
      <c r="C45" s="40" t="s">
        <v>87</v>
      </c>
      <c r="D45" s="40"/>
      <c r="E45" s="43">
        <v>60</v>
      </c>
      <c r="F45" s="43">
        <v>61</v>
      </c>
      <c r="G45" s="43">
        <v>62</v>
      </c>
      <c r="H45" s="43">
        <v>63</v>
      </c>
      <c r="I45" s="43">
        <v>64</v>
      </c>
      <c r="J45" s="43">
        <v>65</v>
      </c>
      <c r="K45" s="43">
        <v>66</v>
      </c>
      <c r="L45" s="43">
        <v>67</v>
      </c>
      <c r="M45" s="43">
        <v>68</v>
      </c>
      <c r="N45" s="43">
        <v>69</v>
      </c>
      <c r="O45" s="43">
        <v>70</v>
      </c>
      <c r="P45" s="43">
        <v>71</v>
      </c>
      <c r="Q45" s="43">
        <v>72</v>
      </c>
      <c r="R45" s="43">
        <v>73</v>
      </c>
      <c r="S45" s="43">
        <v>74</v>
      </c>
      <c r="T45" s="43">
        <v>75</v>
      </c>
      <c r="U45" s="43">
        <v>76</v>
      </c>
      <c r="V45" s="43">
        <v>77</v>
      </c>
      <c r="W45" s="43">
        <v>78</v>
      </c>
      <c r="X45" s="78">
        <v>0</v>
      </c>
      <c r="Y45" s="82">
        <f t="shared" si="2"/>
        <v>0</v>
      </c>
    </row>
    <row r="46" spans="1:25" ht="34.5" customHeight="1" thickBot="1">
      <c r="A46" s="8" t="s">
        <v>32</v>
      </c>
      <c r="B46" s="15">
        <v>951</v>
      </c>
      <c r="C46" s="11" t="s">
        <v>75</v>
      </c>
      <c r="D46" s="11"/>
      <c r="E46" s="12">
        <f>E47</f>
        <v>1500</v>
      </c>
      <c r="F46" s="12">
        <f aca="true" t="shared" si="15" ref="F46:X47">F47</f>
        <v>1501</v>
      </c>
      <c r="G46" s="12">
        <f t="shared" si="15"/>
        <v>1502</v>
      </c>
      <c r="H46" s="12">
        <f t="shared" si="15"/>
        <v>1503</v>
      </c>
      <c r="I46" s="12">
        <f t="shared" si="15"/>
        <v>1504</v>
      </c>
      <c r="J46" s="12">
        <f t="shared" si="15"/>
        <v>1505</v>
      </c>
      <c r="K46" s="12">
        <f t="shared" si="15"/>
        <v>1506</v>
      </c>
      <c r="L46" s="12">
        <f t="shared" si="15"/>
        <v>1507</v>
      </c>
      <c r="M46" s="12">
        <f t="shared" si="15"/>
        <v>1508</v>
      </c>
      <c r="N46" s="12">
        <f t="shared" si="15"/>
        <v>1509</v>
      </c>
      <c r="O46" s="12">
        <f t="shared" si="15"/>
        <v>1510</v>
      </c>
      <c r="P46" s="12">
        <f t="shared" si="15"/>
        <v>1511</v>
      </c>
      <c r="Q46" s="12">
        <f t="shared" si="15"/>
        <v>1512</v>
      </c>
      <c r="R46" s="12">
        <f t="shared" si="15"/>
        <v>1513</v>
      </c>
      <c r="S46" s="12">
        <f t="shared" si="15"/>
        <v>1514</v>
      </c>
      <c r="T46" s="12">
        <f t="shared" si="15"/>
        <v>1515</v>
      </c>
      <c r="U46" s="12">
        <f t="shared" si="15"/>
        <v>1516</v>
      </c>
      <c r="V46" s="12">
        <f t="shared" si="15"/>
        <v>1517</v>
      </c>
      <c r="W46" s="12">
        <f t="shared" si="15"/>
        <v>1518</v>
      </c>
      <c r="X46" s="79">
        <f t="shared" si="15"/>
        <v>33.02</v>
      </c>
      <c r="Y46" s="82">
        <f t="shared" si="2"/>
        <v>2.201333333333334</v>
      </c>
    </row>
    <row r="47" spans="1:25" ht="15.75">
      <c r="A47" s="54" t="s">
        <v>21</v>
      </c>
      <c r="B47" s="51">
        <v>951</v>
      </c>
      <c r="C47" s="51" t="s">
        <v>75</v>
      </c>
      <c r="D47" s="52"/>
      <c r="E47" s="53">
        <f>E48</f>
        <v>1500</v>
      </c>
      <c r="F47" s="53">
        <f t="shared" si="15"/>
        <v>1501</v>
      </c>
      <c r="G47" s="53">
        <f t="shared" si="15"/>
        <v>1502</v>
      </c>
      <c r="H47" s="53">
        <f t="shared" si="15"/>
        <v>1503</v>
      </c>
      <c r="I47" s="53">
        <f t="shared" si="15"/>
        <v>1504</v>
      </c>
      <c r="J47" s="53">
        <f t="shared" si="15"/>
        <v>1505</v>
      </c>
      <c r="K47" s="53">
        <f t="shared" si="15"/>
        <v>1506</v>
      </c>
      <c r="L47" s="53">
        <f t="shared" si="15"/>
        <v>1507</v>
      </c>
      <c r="M47" s="53">
        <f t="shared" si="15"/>
        <v>1508</v>
      </c>
      <c r="N47" s="53">
        <f t="shared" si="15"/>
        <v>1509</v>
      </c>
      <c r="O47" s="53">
        <f t="shared" si="15"/>
        <v>1510</v>
      </c>
      <c r="P47" s="53">
        <f t="shared" si="15"/>
        <v>1511</v>
      </c>
      <c r="Q47" s="53">
        <f t="shared" si="15"/>
        <v>1512</v>
      </c>
      <c r="R47" s="53">
        <f t="shared" si="15"/>
        <v>1513</v>
      </c>
      <c r="S47" s="53">
        <f t="shared" si="15"/>
        <v>1514</v>
      </c>
      <c r="T47" s="53">
        <f t="shared" si="15"/>
        <v>1515</v>
      </c>
      <c r="U47" s="53">
        <f t="shared" si="15"/>
        <v>1516</v>
      </c>
      <c r="V47" s="53">
        <f t="shared" si="15"/>
        <v>1517</v>
      </c>
      <c r="W47" s="53">
        <f t="shared" si="15"/>
        <v>1518</v>
      </c>
      <c r="X47" s="77">
        <f t="shared" si="15"/>
        <v>33.02</v>
      </c>
      <c r="Y47" s="82">
        <f t="shared" si="2"/>
        <v>2.201333333333334</v>
      </c>
    </row>
    <row r="48" spans="1:25" ht="49.5" customHeight="1">
      <c r="A48" s="38" t="s">
        <v>76</v>
      </c>
      <c r="B48" s="39">
        <v>951</v>
      </c>
      <c r="C48" s="40" t="s">
        <v>77</v>
      </c>
      <c r="D48" s="40"/>
      <c r="E48" s="43">
        <v>1500</v>
      </c>
      <c r="F48" s="43">
        <v>1501</v>
      </c>
      <c r="G48" s="43">
        <v>1502</v>
      </c>
      <c r="H48" s="43">
        <v>1503</v>
      </c>
      <c r="I48" s="43">
        <v>1504</v>
      </c>
      <c r="J48" s="43">
        <v>1505</v>
      </c>
      <c r="K48" s="43">
        <v>1506</v>
      </c>
      <c r="L48" s="43">
        <v>1507</v>
      </c>
      <c r="M48" s="43">
        <v>1508</v>
      </c>
      <c r="N48" s="43">
        <v>1509</v>
      </c>
      <c r="O48" s="43">
        <v>1510</v>
      </c>
      <c r="P48" s="43">
        <v>1511</v>
      </c>
      <c r="Q48" s="43">
        <v>1512</v>
      </c>
      <c r="R48" s="43">
        <v>1513</v>
      </c>
      <c r="S48" s="43">
        <v>1514</v>
      </c>
      <c r="T48" s="43">
        <v>1515</v>
      </c>
      <c r="U48" s="43">
        <v>1516</v>
      </c>
      <c r="V48" s="43">
        <v>1517</v>
      </c>
      <c r="W48" s="43">
        <v>1518</v>
      </c>
      <c r="X48" s="78">
        <v>33.02</v>
      </c>
      <c r="Y48" s="82">
        <f t="shared" si="2"/>
        <v>2.201333333333334</v>
      </c>
    </row>
    <row r="49" spans="1:25" ht="16.5" thickBot="1">
      <c r="A49" s="8" t="s">
        <v>35</v>
      </c>
      <c r="B49" s="15">
        <v>951</v>
      </c>
      <c r="C49" s="9" t="s">
        <v>103</v>
      </c>
      <c r="D49" s="9"/>
      <c r="E49" s="10">
        <f>E50</f>
        <v>400</v>
      </c>
      <c r="F49" s="10">
        <f aca="true" t="shared" si="16" ref="F49:X50">F50</f>
        <v>401</v>
      </c>
      <c r="G49" s="10">
        <f t="shared" si="16"/>
        <v>402</v>
      </c>
      <c r="H49" s="10">
        <f t="shared" si="16"/>
        <v>403</v>
      </c>
      <c r="I49" s="10">
        <f t="shared" si="16"/>
        <v>404</v>
      </c>
      <c r="J49" s="10">
        <f t="shared" si="16"/>
        <v>405</v>
      </c>
      <c r="K49" s="10">
        <f t="shared" si="16"/>
        <v>406</v>
      </c>
      <c r="L49" s="10">
        <f t="shared" si="16"/>
        <v>407</v>
      </c>
      <c r="M49" s="10">
        <f t="shared" si="16"/>
        <v>408</v>
      </c>
      <c r="N49" s="10">
        <f t="shared" si="16"/>
        <v>409</v>
      </c>
      <c r="O49" s="10">
        <f t="shared" si="16"/>
        <v>410</v>
      </c>
      <c r="P49" s="10">
        <f t="shared" si="16"/>
        <v>411</v>
      </c>
      <c r="Q49" s="10">
        <f t="shared" si="16"/>
        <v>412</v>
      </c>
      <c r="R49" s="10">
        <f t="shared" si="16"/>
        <v>413</v>
      </c>
      <c r="S49" s="10">
        <f t="shared" si="16"/>
        <v>414</v>
      </c>
      <c r="T49" s="10">
        <f t="shared" si="16"/>
        <v>415</v>
      </c>
      <c r="U49" s="10">
        <f t="shared" si="16"/>
        <v>416</v>
      </c>
      <c r="V49" s="10">
        <f t="shared" si="16"/>
        <v>417</v>
      </c>
      <c r="W49" s="10">
        <f t="shared" si="16"/>
        <v>418</v>
      </c>
      <c r="X49" s="24">
        <f t="shared" si="16"/>
        <v>0</v>
      </c>
      <c r="Y49" s="82">
        <f t="shared" si="2"/>
        <v>0</v>
      </c>
    </row>
    <row r="50" spans="1:25" ht="15.75">
      <c r="A50" s="54" t="s">
        <v>21</v>
      </c>
      <c r="B50" s="51">
        <v>951</v>
      </c>
      <c r="C50" s="51" t="s">
        <v>103</v>
      </c>
      <c r="D50" s="52"/>
      <c r="E50" s="53">
        <f>E51</f>
        <v>400</v>
      </c>
      <c r="F50" s="53">
        <f t="shared" si="16"/>
        <v>401</v>
      </c>
      <c r="G50" s="53">
        <f t="shared" si="16"/>
        <v>402</v>
      </c>
      <c r="H50" s="53">
        <f t="shared" si="16"/>
        <v>403</v>
      </c>
      <c r="I50" s="53">
        <f t="shared" si="16"/>
        <v>404</v>
      </c>
      <c r="J50" s="53">
        <f t="shared" si="16"/>
        <v>405</v>
      </c>
      <c r="K50" s="53">
        <f t="shared" si="16"/>
        <v>406</v>
      </c>
      <c r="L50" s="53">
        <f t="shared" si="16"/>
        <v>407</v>
      </c>
      <c r="M50" s="53">
        <f t="shared" si="16"/>
        <v>408</v>
      </c>
      <c r="N50" s="53">
        <f t="shared" si="16"/>
        <v>409</v>
      </c>
      <c r="O50" s="53">
        <f t="shared" si="16"/>
        <v>410</v>
      </c>
      <c r="P50" s="53">
        <f t="shared" si="16"/>
        <v>411</v>
      </c>
      <c r="Q50" s="53">
        <f t="shared" si="16"/>
        <v>412</v>
      </c>
      <c r="R50" s="53">
        <f t="shared" si="16"/>
        <v>413</v>
      </c>
      <c r="S50" s="53">
        <f t="shared" si="16"/>
        <v>414</v>
      </c>
      <c r="T50" s="53">
        <f t="shared" si="16"/>
        <v>415</v>
      </c>
      <c r="U50" s="53">
        <f t="shared" si="16"/>
        <v>416</v>
      </c>
      <c r="V50" s="53">
        <f t="shared" si="16"/>
        <v>417</v>
      </c>
      <c r="W50" s="53">
        <f t="shared" si="16"/>
        <v>418</v>
      </c>
      <c r="X50" s="77">
        <f t="shared" si="16"/>
        <v>0</v>
      </c>
      <c r="Y50" s="82">
        <f t="shared" si="2"/>
        <v>0</v>
      </c>
    </row>
    <row r="51" spans="1:25" ht="33.75" customHeight="1">
      <c r="A51" s="44" t="s">
        <v>104</v>
      </c>
      <c r="B51" s="39">
        <v>951</v>
      </c>
      <c r="C51" s="40" t="s">
        <v>105</v>
      </c>
      <c r="D51" s="40"/>
      <c r="E51" s="43">
        <v>400</v>
      </c>
      <c r="F51" s="43">
        <v>401</v>
      </c>
      <c r="G51" s="43">
        <v>402</v>
      </c>
      <c r="H51" s="43">
        <v>403</v>
      </c>
      <c r="I51" s="43">
        <v>404</v>
      </c>
      <c r="J51" s="43">
        <v>405</v>
      </c>
      <c r="K51" s="43">
        <v>406</v>
      </c>
      <c r="L51" s="43">
        <v>407</v>
      </c>
      <c r="M51" s="43">
        <v>408</v>
      </c>
      <c r="N51" s="43">
        <v>409</v>
      </c>
      <c r="O51" s="43">
        <v>410</v>
      </c>
      <c r="P51" s="43">
        <v>411</v>
      </c>
      <c r="Q51" s="43">
        <v>412</v>
      </c>
      <c r="R51" s="43">
        <v>413</v>
      </c>
      <c r="S51" s="43">
        <v>414</v>
      </c>
      <c r="T51" s="43">
        <v>415</v>
      </c>
      <c r="U51" s="43">
        <v>416</v>
      </c>
      <c r="V51" s="43">
        <v>417</v>
      </c>
      <c r="W51" s="43">
        <v>418</v>
      </c>
      <c r="X51" s="78">
        <v>0</v>
      </c>
      <c r="Y51" s="82">
        <f t="shared" si="2"/>
        <v>0</v>
      </c>
    </row>
    <row r="52" spans="1:25" ht="16.5" thickBot="1">
      <c r="A52" s="8" t="s">
        <v>36</v>
      </c>
      <c r="B52" s="15">
        <v>951</v>
      </c>
      <c r="C52" s="9" t="s">
        <v>106</v>
      </c>
      <c r="D52" s="9"/>
      <c r="E52" s="10">
        <f>E53</f>
        <v>300</v>
      </c>
      <c r="F52" s="10">
        <f aca="true" t="shared" si="17" ref="F52:X53">F53</f>
        <v>301</v>
      </c>
      <c r="G52" s="10">
        <f t="shared" si="17"/>
        <v>302</v>
      </c>
      <c r="H52" s="10">
        <f t="shared" si="17"/>
        <v>303</v>
      </c>
      <c r="I52" s="10">
        <f t="shared" si="17"/>
        <v>304</v>
      </c>
      <c r="J52" s="10">
        <f t="shared" si="17"/>
        <v>305</v>
      </c>
      <c r="K52" s="10">
        <f t="shared" si="17"/>
        <v>306</v>
      </c>
      <c r="L52" s="10">
        <f t="shared" si="17"/>
        <v>307</v>
      </c>
      <c r="M52" s="10">
        <f t="shared" si="17"/>
        <v>308</v>
      </c>
      <c r="N52" s="10">
        <f t="shared" si="17"/>
        <v>309</v>
      </c>
      <c r="O52" s="10">
        <f t="shared" si="17"/>
        <v>310</v>
      </c>
      <c r="P52" s="10">
        <f t="shared" si="17"/>
        <v>311</v>
      </c>
      <c r="Q52" s="10">
        <f t="shared" si="17"/>
        <v>312</v>
      </c>
      <c r="R52" s="10">
        <f t="shared" si="17"/>
        <v>313</v>
      </c>
      <c r="S52" s="10">
        <f t="shared" si="17"/>
        <v>314</v>
      </c>
      <c r="T52" s="10">
        <f t="shared" si="17"/>
        <v>315</v>
      </c>
      <c r="U52" s="10">
        <f t="shared" si="17"/>
        <v>316</v>
      </c>
      <c r="V52" s="10">
        <f t="shared" si="17"/>
        <v>317</v>
      </c>
      <c r="W52" s="10">
        <f t="shared" si="17"/>
        <v>318</v>
      </c>
      <c r="X52" s="24">
        <f t="shared" si="17"/>
        <v>0</v>
      </c>
      <c r="Y52" s="82">
        <f t="shared" si="2"/>
        <v>0</v>
      </c>
    </row>
    <row r="53" spans="1:25" ht="15.75">
      <c r="A53" s="54" t="s">
        <v>21</v>
      </c>
      <c r="B53" s="51">
        <v>951</v>
      </c>
      <c r="C53" s="51" t="s">
        <v>106</v>
      </c>
      <c r="D53" s="52"/>
      <c r="E53" s="53">
        <f>E54</f>
        <v>300</v>
      </c>
      <c r="F53" s="53">
        <f t="shared" si="17"/>
        <v>301</v>
      </c>
      <c r="G53" s="53">
        <f t="shared" si="17"/>
        <v>302</v>
      </c>
      <c r="H53" s="53">
        <f t="shared" si="17"/>
        <v>303</v>
      </c>
      <c r="I53" s="53">
        <f t="shared" si="17"/>
        <v>304</v>
      </c>
      <c r="J53" s="53">
        <f t="shared" si="17"/>
        <v>305</v>
      </c>
      <c r="K53" s="53">
        <f t="shared" si="17"/>
        <v>306</v>
      </c>
      <c r="L53" s="53">
        <f t="shared" si="17"/>
        <v>307</v>
      </c>
      <c r="M53" s="53">
        <f t="shared" si="17"/>
        <v>308</v>
      </c>
      <c r="N53" s="53">
        <f t="shared" si="17"/>
        <v>309</v>
      </c>
      <c r="O53" s="53">
        <f t="shared" si="17"/>
        <v>310</v>
      </c>
      <c r="P53" s="53">
        <f t="shared" si="17"/>
        <v>311</v>
      </c>
      <c r="Q53" s="53">
        <f t="shared" si="17"/>
        <v>312</v>
      </c>
      <c r="R53" s="53">
        <f t="shared" si="17"/>
        <v>313</v>
      </c>
      <c r="S53" s="53">
        <f t="shared" si="17"/>
        <v>314</v>
      </c>
      <c r="T53" s="53">
        <f t="shared" si="17"/>
        <v>315</v>
      </c>
      <c r="U53" s="53">
        <f t="shared" si="17"/>
        <v>316</v>
      </c>
      <c r="V53" s="53">
        <f t="shared" si="17"/>
        <v>317</v>
      </c>
      <c r="W53" s="53">
        <f t="shared" si="17"/>
        <v>318</v>
      </c>
      <c r="X53" s="77">
        <f t="shared" si="17"/>
        <v>0</v>
      </c>
      <c r="Y53" s="82">
        <f t="shared" si="2"/>
        <v>0</v>
      </c>
    </row>
    <row r="54" spans="1:25" ht="31.5">
      <c r="A54" s="44" t="s">
        <v>107</v>
      </c>
      <c r="B54" s="39">
        <v>951</v>
      </c>
      <c r="C54" s="40" t="s">
        <v>108</v>
      </c>
      <c r="D54" s="40"/>
      <c r="E54" s="43">
        <v>300</v>
      </c>
      <c r="F54" s="43">
        <v>301</v>
      </c>
      <c r="G54" s="43">
        <v>302</v>
      </c>
      <c r="H54" s="43">
        <v>303</v>
      </c>
      <c r="I54" s="43">
        <v>304</v>
      </c>
      <c r="J54" s="43">
        <v>305</v>
      </c>
      <c r="K54" s="43">
        <v>306</v>
      </c>
      <c r="L54" s="43">
        <v>307</v>
      </c>
      <c r="M54" s="43">
        <v>308</v>
      </c>
      <c r="N54" s="43">
        <v>309</v>
      </c>
      <c r="O54" s="43">
        <v>310</v>
      </c>
      <c r="P54" s="43">
        <v>311</v>
      </c>
      <c r="Q54" s="43">
        <v>312</v>
      </c>
      <c r="R54" s="43">
        <v>313</v>
      </c>
      <c r="S54" s="43">
        <v>314</v>
      </c>
      <c r="T54" s="43">
        <v>315</v>
      </c>
      <c r="U54" s="43">
        <v>316</v>
      </c>
      <c r="V54" s="43">
        <v>317</v>
      </c>
      <c r="W54" s="43">
        <v>318</v>
      </c>
      <c r="X54" s="78">
        <v>0</v>
      </c>
      <c r="Y54" s="82">
        <f t="shared" si="2"/>
        <v>0</v>
      </c>
    </row>
    <row r="55" spans="1:25" ht="16.5" thickBot="1">
      <c r="A55" s="8" t="s">
        <v>37</v>
      </c>
      <c r="B55" s="15">
        <v>951</v>
      </c>
      <c r="C55" s="9" t="s">
        <v>109</v>
      </c>
      <c r="D55" s="9"/>
      <c r="E55" s="10">
        <f>E56</f>
        <v>200</v>
      </c>
      <c r="F55" s="10">
        <f aca="true" t="shared" si="18" ref="F55:X56">F56</f>
        <v>201</v>
      </c>
      <c r="G55" s="10">
        <f t="shared" si="18"/>
        <v>202</v>
      </c>
      <c r="H55" s="10">
        <f t="shared" si="18"/>
        <v>203</v>
      </c>
      <c r="I55" s="10">
        <f t="shared" si="18"/>
        <v>204</v>
      </c>
      <c r="J55" s="10">
        <f t="shared" si="18"/>
        <v>205</v>
      </c>
      <c r="K55" s="10">
        <f t="shared" si="18"/>
        <v>206</v>
      </c>
      <c r="L55" s="10">
        <f t="shared" si="18"/>
        <v>207</v>
      </c>
      <c r="M55" s="10">
        <f t="shared" si="18"/>
        <v>208</v>
      </c>
      <c r="N55" s="10">
        <f t="shared" si="18"/>
        <v>209</v>
      </c>
      <c r="O55" s="10">
        <f t="shared" si="18"/>
        <v>210</v>
      </c>
      <c r="P55" s="10">
        <f t="shared" si="18"/>
        <v>211</v>
      </c>
      <c r="Q55" s="10">
        <f t="shared" si="18"/>
        <v>212</v>
      </c>
      <c r="R55" s="10">
        <f t="shared" si="18"/>
        <v>213</v>
      </c>
      <c r="S55" s="10">
        <f t="shared" si="18"/>
        <v>214</v>
      </c>
      <c r="T55" s="10">
        <f t="shared" si="18"/>
        <v>215</v>
      </c>
      <c r="U55" s="10">
        <f t="shared" si="18"/>
        <v>216</v>
      </c>
      <c r="V55" s="10">
        <f t="shared" si="18"/>
        <v>217</v>
      </c>
      <c r="W55" s="10">
        <f t="shared" si="18"/>
        <v>218</v>
      </c>
      <c r="X55" s="24">
        <f t="shared" si="18"/>
        <v>0</v>
      </c>
      <c r="Y55" s="82">
        <f t="shared" si="2"/>
        <v>0</v>
      </c>
    </row>
    <row r="56" spans="1:25" ht="15.75">
      <c r="A56" s="54" t="s">
        <v>21</v>
      </c>
      <c r="B56" s="51">
        <v>951</v>
      </c>
      <c r="C56" s="51" t="s">
        <v>109</v>
      </c>
      <c r="D56" s="52"/>
      <c r="E56" s="53">
        <f>E57</f>
        <v>200</v>
      </c>
      <c r="F56" s="53">
        <f t="shared" si="18"/>
        <v>201</v>
      </c>
      <c r="G56" s="53">
        <f t="shared" si="18"/>
        <v>202</v>
      </c>
      <c r="H56" s="53">
        <f t="shared" si="18"/>
        <v>203</v>
      </c>
      <c r="I56" s="53">
        <f t="shared" si="18"/>
        <v>204</v>
      </c>
      <c r="J56" s="53">
        <f t="shared" si="18"/>
        <v>205</v>
      </c>
      <c r="K56" s="53">
        <f t="shared" si="18"/>
        <v>206</v>
      </c>
      <c r="L56" s="53">
        <f t="shared" si="18"/>
        <v>207</v>
      </c>
      <c r="M56" s="53">
        <f t="shared" si="18"/>
        <v>208</v>
      </c>
      <c r="N56" s="53">
        <f t="shared" si="18"/>
        <v>209</v>
      </c>
      <c r="O56" s="53">
        <f t="shared" si="18"/>
        <v>210</v>
      </c>
      <c r="P56" s="53">
        <f t="shared" si="18"/>
        <v>211</v>
      </c>
      <c r="Q56" s="53">
        <f t="shared" si="18"/>
        <v>212</v>
      </c>
      <c r="R56" s="53">
        <f t="shared" si="18"/>
        <v>213</v>
      </c>
      <c r="S56" s="53">
        <f t="shared" si="18"/>
        <v>214</v>
      </c>
      <c r="T56" s="53">
        <f t="shared" si="18"/>
        <v>215</v>
      </c>
      <c r="U56" s="53">
        <f t="shared" si="18"/>
        <v>216</v>
      </c>
      <c r="V56" s="53">
        <f t="shared" si="18"/>
        <v>217</v>
      </c>
      <c r="W56" s="53">
        <f t="shared" si="18"/>
        <v>218</v>
      </c>
      <c r="X56" s="77">
        <f t="shared" si="18"/>
        <v>0</v>
      </c>
      <c r="Y56" s="82">
        <f t="shared" si="2"/>
        <v>0</v>
      </c>
    </row>
    <row r="57" spans="1:25" ht="34.5" customHeight="1">
      <c r="A57" s="44" t="s">
        <v>110</v>
      </c>
      <c r="B57" s="39">
        <v>951</v>
      </c>
      <c r="C57" s="40" t="s">
        <v>111</v>
      </c>
      <c r="D57" s="40"/>
      <c r="E57" s="43">
        <v>200</v>
      </c>
      <c r="F57" s="43">
        <v>201</v>
      </c>
      <c r="G57" s="43">
        <v>202</v>
      </c>
      <c r="H57" s="43">
        <v>203</v>
      </c>
      <c r="I57" s="43">
        <v>204</v>
      </c>
      <c r="J57" s="43">
        <v>205</v>
      </c>
      <c r="K57" s="43">
        <v>206</v>
      </c>
      <c r="L57" s="43">
        <v>207</v>
      </c>
      <c r="M57" s="43">
        <v>208</v>
      </c>
      <c r="N57" s="43">
        <v>209</v>
      </c>
      <c r="O57" s="43">
        <v>210</v>
      </c>
      <c r="P57" s="43">
        <v>211</v>
      </c>
      <c r="Q57" s="43">
        <v>212</v>
      </c>
      <c r="R57" s="43">
        <v>213</v>
      </c>
      <c r="S57" s="43">
        <v>214</v>
      </c>
      <c r="T57" s="43">
        <v>215</v>
      </c>
      <c r="U57" s="43">
        <v>216</v>
      </c>
      <c r="V57" s="43">
        <v>217</v>
      </c>
      <c r="W57" s="43">
        <v>218</v>
      </c>
      <c r="X57" s="78">
        <v>0</v>
      </c>
      <c r="Y57" s="82">
        <f t="shared" si="2"/>
        <v>0</v>
      </c>
    </row>
    <row r="58" spans="1:25" ht="18.75" customHeight="1" thickBot="1">
      <c r="A58" s="49" t="s">
        <v>39</v>
      </c>
      <c r="B58" s="16">
        <v>951</v>
      </c>
      <c r="C58" s="9" t="s">
        <v>118</v>
      </c>
      <c r="D58" s="9"/>
      <c r="E58" s="10">
        <f>E59</f>
        <v>500</v>
      </c>
      <c r="F58" s="10">
        <f aca="true" t="shared" si="19" ref="F58:X59">F59</f>
        <v>501</v>
      </c>
      <c r="G58" s="10">
        <f t="shared" si="19"/>
        <v>502</v>
      </c>
      <c r="H58" s="10">
        <f t="shared" si="19"/>
        <v>503</v>
      </c>
      <c r="I58" s="10">
        <f t="shared" si="19"/>
        <v>504</v>
      </c>
      <c r="J58" s="10">
        <f t="shared" si="19"/>
        <v>505</v>
      </c>
      <c r="K58" s="10">
        <f t="shared" si="19"/>
        <v>506</v>
      </c>
      <c r="L58" s="10">
        <f t="shared" si="19"/>
        <v>507</v>
      </c>
      <c r="M58" s="10">
        <f t="shared" si="19"/>
        <v>508</v>
      </c>
      <c r="N58" s="10">
        <f t="shared" si="19"/>
        <v>509</v>
      </c>
      <c r="O58" s="10">
        <f t="shared" si="19"/>
        <v>510</v>
      </c>
      <c r="P58" s="10">
        <f t="shared" si="19"/>
        <v>511</v>
      </c>
      <c r="Q58" s="10">
        <f t="shared" si="19"/>
        <v>512</v>
      </c>
      <c r="R58" s="10">
        <f t="shared" si="19"/>
        <v>513</v>
      </c>
      <c r="S58" s="10">
        <f t="shared" si="19"/>
        <v>514</v>
      </c>
      <c r="T58" s="10">
        <f t="shared" si="19"/>
        <v>515</v>
      </c>
      <c r="U58" s="10">
        <f t="shared" si="19"/>
        <v>516</v>
      </c>
      <c r="V58" s="10">
        <f t="shared" si="19"/>
        <v>517</v>
      </c>
      <c r="W58" s="10">
        <f t="shared" si="19"/>
        <v>518</v>
      </c>
      <c r="X58" s="24">
        <f t="shared" si="19"/>
        <v>0</v>
      </c>
      <c r="Y58" s="82">
        <f t="shared" si="2"/>
        <v>0</v>
      </c>
    </row>
    <row r="59" spans="1:25" ht="22.5" customHeight="1">
      <c r="A59" s="54" t="s">
        <v>21</v>
      </c>
      <c r="B59" s="51">
        <v>951</v>
      </c>
      <c r="C59" s="51" t="s">
        <v>118</v>
      </c>
      <c r="D59" s="52"/>
      <c r="E59" s="53">
        <f>E60</f>
        <v>500</v>
      </c>
      <c r="F59" s="53">
        <f t="shared" si="19"/>
        <v>501</v>
      </c>
      <c r="G59" s="53">
        <f t="shared" si="19"/>
        <v>502</v>
      </c>
      <c r="H59" s="53">
        <f t="shared" si="19"/>
        <v>503</v>
      </c>
      <c r="I59" s="53">
        <f t="shared" si="19"/>
        <v>504</v>
      </c>
      <c r="J59" s="53">
        <f t="shared" si="19"/>
        <v>505</v>
      </c>
      <c r="K59" s="53">
        <f t="shared" si="19"/>
        <v>506</v>
      </c>
      <c r="L59" s="53">
        <f t="shared" si="19"/>
        <v>507</v>
      </c>
      <c r="M59" s="53">
        <f t="shared" si="19"/>
        <v>508</v>
      </c>
      <c r="N59" s="53">
        <f t="shared" si="19"/>
        <v>509</v>
      </c>
      <c r="O59" s="53">
        <f t="shared" si="19"/>
        <v>510</v>
      </c>
      <c r="P59" s="53">
        <f t="shared" si="19"/>
        <v>511</v>
      </c>
      <c r="Q59" s="53">
        <f t="shared" si="19"/>
        <v>512</v>
      </c>
      <c r="R59" s="53">
        <f t="shared" si="19"/>
        <v>513</v>
      </c>
      <c r="S59" s="53">
        <f t="shared" si="19"/>
        <v>514</v>
      </c>
      <c r="T59" s="53">
        <f t="shared" si="19"/>
        <v>515</v>
      </c>
      <c r="U59" s="53">
        <f t="shared" si="19"/>
        <v>516</v>
      </c>
      <c r="V59" s="53">
        <f t="shared" si="19"/>
        <v>517</v>
      </c>
      <c r="W59" s="53">
        <f t="shared" si="19"/>
        <v>518</v>
      </c>
      <c r="X59" s="77">
        <f t="shared" si="19"/>
        <v>0</v>
      </c>
      <c r="Y59" s="82">
        <f t="shared" si="2"/>
        <v>0</v>
      </c>
    </row>
    <row r="60" spans="1:25" ht="34.5" customHeight="1">
      <c r="A60" s="44" t="s">
        <v>119</v>
      </c>
      <c r="B60" s="39">
        <v>951</v>
      </c>
      <c r="C60" s="40" t="s">
        <v>120</v>
      </c>
      <c r="D60" s="40"/>
      <c r="E60" s="43">
        <v>500</v>
      </c>
      <c r="F60" s="43">
        <v>501</v>
      </c>
      <c r="G60" s="43">
        <v>502</v>
      </c>
      <c r="H60" s="43">
        <v>503</v>
      </c>
      <c r="I60" s="43">
        <v>504</v>
      </c>
      <c r="J60" s="43">
        <v>505</v>
      </c>
      <c r="K60" s="43">
        <v>506</v>
      </c>
      <c r="L60" s="43">
        <v>507</v>
      </c>
      <c r="M60" s="43">
        <v>508</v>
      </c>
      <c r="N60" s="43">
        <v>509</v>
      </c>
      <c r="O60" s="43">
        <v>510</v>
      </c>
      <c r="P60" s="43">
        <v>511</v>
      </c>
      <c r="Q60" s="43">
        <v>512</v>
      </c>
      <c r="R60" s="43">
        <v>513</v>
      </c>
      <c r="S60" s="43">
        <v>514</v>
      </c>
      <c r="T60" s="43">
        <v>515</v>
      </c>
      <c r="U60" s="43">
        <v>516</v>
      </c>
      <c r="V60" s="43">
        <v>517</v>
      </c>
      <c r="W60" s="43">
        <v>518</v>
      </c>
      <c r="X60" s="78">
        <v>0</v>
      </c>
      <c r="Y60" s="82">
        <f t="shared" si="2"/>
        <v>0</v>
      </c>
    </row>
    <row r="61" spans="1:25" ht="16.5" thickBot="1">
      <c r="A61" s="13" t="s">
        <v>92</v>
      </c>
      <c r="B61" s="15">
        <v>951</v>
      </c>
      <c r="C61" s="11" t="s">
        <v>93</v>
      </c>
      <c r="D61" s="11"/>
      <c r="E61" s="12">
        <f>E62</f>
        <v>11124.7</v>
      </c>
      <c r="F61" s="12">
        <f aca="true" t="shared" si="20" ref="F61:X61">F62</f>
        <v>11125.7</v>
      </c>
      <c r="G61" s="12">
        <f t="shared" si="20"/>
        <v>11126.7</v>
      </c>
      <c r="H61" s="12">
        <f t="shared" si="20"/>
        <v>11127.7</v>
      </c>
      <c r="I61" s="12">
        <f t="shared" si="20"/>
        <v>11128.7</v>
      </c>
      <c r="J61" s="12">
        <f t="shared" si="20"/>
        <v>11129.7</v>
      </c>
      <c r="K61" s="12">
        <f t="shared" si="20"/>
        <v>11130.7</v>
      </c>
      <c r="L61" s="12">
        <f t="shared" si="20"/>
        <v>11131.7</v>
      </c>
      <c r="M61" s="12">
        <f t="shared" si="20"/>
        <v>11132.7</v>
      </c>
      <c r="N61" s="12">
        <f t="shared" si="20"/>
        <v>11133.7</v>
      </c>
      <c r="O61" s="12">
        <f t="shared" si="20"/>
        <v>11134.7</v>
      </c>
      <c r="P61" s="12">
        <f t="shared" si="20"/>
        <v>11135.7</v>
      </c>
      <c r="Q61" s="12">
        <f t="shared" si="20"/>
        <v>11136.7</v>
      </c>
      <c r="R61" s="12">
        <f t="shared" si="20"/>
        <v>11137.7</v>
      </c>
      <c r="S61" s="12">
        <f t="shared" si="20"/>
        <v>11138.7</v>
      </c>
      <c r="T61" s="12">
        <f t="shared" si="20"/>
        <v>11139.7</v>
      </c>
      <c r="U61" s="12">
        <f t="shared" si="20"/>
        <v>11140.7</v>
      </c>
      <c r="V61" s="12">
        <f t="shared" si="20"/>
        <v>11141.7</v>
      </c>
      <c r="W61" s="12">
        <f t="shared" si="20"/>
        <v>11142.7</v>
      </c>
      <c r="X61" s="79">
        <f t="shared" si="20"/>
        <v>2837.77</v>
      </c>
      <c r="Y61" s="82">
        <f t="shared" si="2"/>
        <v>25.50873281976143</v>
      </c>
    </row>
    <row r="62" spans="1:25" ht="15.75">
      <c r="A62" s="54" t="s">
        <v>21</v>
      </c>
      <c r="B62" s="51">
        <v>951</v>
      </c>
      <c r="C62" s="51" t="s">
        <v>93</v>
      </c>
      <c r="D62" s="52"/>
      <c r="E62" s="53">
        <f>E63+E65</f>
        <v>11124.7</v>
      </c>
      <c r="F62" s="53">
        <f aca="true" t="shared" si="21" ref="F62:X62">F63+F65</f>
        <v>11125.7</v>
      </c>
      <c r="G62" s="53">
        <f t="shared" si="21"/>
        <v>11126.7</v>
      </c>
      <c r="H62" s="53">
        <f t="shared" si="21"/>
        <v>11127.7</v>
      </c>
      <c r="I62" s="53">
        <f t="shared" si="21"/>
        <v>11128.7</v>
      </c>
      <c r="J62" s="53">
        <f t="shared" si="21"/>
        <v>11129.7</v>
      </c>
      <c r="K62" s="53">
        <f t="shared" si="21"/>
        <v>11130.7</v>
      </c>
      <c r="L62" s="53">
        <f t="shared" si="21"/>
        <v>11131.7</v>
      </c>
      <c r="M62" s="53">
        <f t="shared" si="21"/>
        <v>11132.7</v>
      </c>
      <c r="N62" s="53">
        <f t="shared" si="21"/>
        <v>11133.7</v>
      </c>
      <c r="O62" s="53">
        <f t="shared" si="21"/>
        <v>11134.7</v>
      </c>
      <c r="P62" s="53">
        <f t="shared" si="21"/>
        <v>11135.7</v>
      </c>
      <c r="Q62" s="53">
        <f t="shared" si="21"/>
        <v>11136.7</v>
      </c>
      <c r="R62" s="53">
        <f t="shared" si="21"/>
        <v>11137.7</v>
      </c>
      <c r="S62" s="53">
        <f t="shared" si="21"/>
        <v>11138.7</v>
      </c>
      <c r="T62" s="53">
        <f t="shared" si="21"/>
        <v>11139.7</v>
      </c>
      <c r="U62" s="53">
        <f t="shared" si="21"/>
        <v>11140.7</v>
      </c>
      <c r="V62" s="53">
        <f t="shared" si="21"/>
        <v>11141.7</v>
      </c>
      <c r="W62" s="53">
        <f t="shared" si="21"/>
        <v>11142.7</v>
      </c>
      <c r="X62" s="77">
        <f t="shared" si="21"/>
        <v>2837.77</v>
      </c>
      <c r="Y62" s="82">
        <f t="shared" si="2"/>
        <v>25.50873281976143</v>
      </c>
    </row>
    <row r="63" spans="1:25" ht="15.75">
      <c r="A63" s="5" t="s">
        <v>38</v>
      </c>
      <c r="B63" s="17">
        <v>951</v>
      </c>
      <c r="C63" s="6" t="s">
        <v>94</v>
      </c>
      <c r="D63" s="6"/>
      <c r="E63" s="7">
        <f>E64</f>
        <v>250</v>
      </c>
      <c r="F63" s="7">
        <f aca="true" t="shared" si="22" ref="F63:X63">F64</f>
        <v>251</v>
      </c>
      <c r="G63" s="7">
        <f t="shared" si="22"/>
        <v>252</v>
      </c>
      <c r="H63" s="7">
        <f t="shared" si="22"/>
        <v>253</v>
      </c>
      <c r="I63" s="7">
        <f t="shared" si="22"/>
        <v>254</v>
      </c>
      <c r="J63" s="7">
        <f t="shared" si="22"/>
        <v>255</v>
      </c>
      <c r="K63" s="7">
        <f t="shared" si="22"/>
        <v>256</v>
      </c>
      <c r="L63" s="7">
        <f t="shared" si="22"/>
        <v>257</v>
      </c>
      <c r="M63" s="7">
        <f t="shared" si="22"/>
        <v>258</v>
      </c>
      <c r="N63" s="7">
        <f t="shared" si="22"/>
        <v>259</v>
      </c>
      <c r="O63" s="7">
        <f t="shared" si="22"/>
        <v>260</v>
      </c>
      <c r="P63" s="7">
        <f t="shared" si="22"/>
        <v>261</v>
      </c>
      <c r="Q63" s="7">
        <f t="shared" si="22"/>
        <v>262</v>
      </c>
      <c r="R63" s="7">
        <f t="shared" si="22"/>
        <v>263</v>
      </c>
      <c r="S63" s="7">
        <f t="shared" si="22"/>
        <v>264</v>
      </c>
      <c r="T63" s="7">
        <f t="shared" si="22"/>
        <v>265</v>
      </c>
      <c r="U63" s="7">
        <f t="shared" si="22"/>
        <v>266</v>
      </c>
      <c r="V63" s="7">
        <f t="shared" si="22"/>
        <v>267</v>
      </c>
      <c r="W63" s="7">
        <f t="shared" si="22"/>
        <v>268</v>
      </c>
      <c r="X63" s="25">
        <f t="shared" si="22"/>
        <v>40</v>
      </c>
      <c r="Y63" s="82">
        <f t="shared" si="2"/>
        <v>16</v>
      </c>
    </row>
    <row r="64" spans="1:25" ht="31.5">
      <c r="A64" s="44" t="s">
        <v>95</v>
      </c>
      <c r="B64" s="39">
        <v>951</v>
      </c>
      <c r="C64" s="40" t="s">
        <v>96</v>
      </c>
      <c r="D64" s="40"/>
      <c r="E64" s="43">
        <v>250</v>
      </c>
      <c r="F64" s="43">
        <v>251</v>
      </c>
      <c r="G64" s="43">
        <v>252</v>
      </c>
      <c r="H64" s="43">
        <v>253</v>
      </c>
      <c r="I64" s="43">
        <v>254</v>
      </c>
      <c r="J64" s="43">
        <v>255</v>
      </c>
      <c r="K64" s="43">
        <v>256</v>
      </c>
      <c r="L64" s="43">
        <v>257</v>
      </c>
      <c r="M64" s="43">
        <v>258</v>
      </c>
      <c r="N64" s="43">
        <v>259</v>
      </c>
      <c r="O64" s="43">
        <v>260</v>
      </c>
      <c r="P64" s="43">
        <v>261</v>
      </c>
      <c r="Q64" s="43">
        <v>262</v>
      </c>
      <c r="R64" s="43">
        <v>263</v>
      </c>
      <c r="S64" s="43">
        <v>264</v>
      </c>
      <c r="T64" s="43">
        <v>265</v>
      </c>
      <c r="U64" s="43">
        <v>266</v>
      </c>
      <c r="V64" s="43">
        <v>267</v>
      </c>
      <c r="W64" s="43">
        <v>268</v>
      </c>
      <c r="X64" s="78">
        <v>40</v>
      </c>
      <c r="Y64" s="82">
        <f t="shared" si="2"/>
        <v>16</v>
      </c>
    </row>
    <row r="65" spans="1:25" ht="19.5" customHeight="1">
      <c r="A65" s="34" t="s">
        <v>97</v>
      </c>
      <c r="B65" s="17">
        <v>951</v>
      </c>
      <c r="C65" s="6" t="s">
        <v>98</v>
      </c>
      <c r="D65" s="6"/>
      <c r="E65" s="7">
        <f>E66+E67</f>
        <v>10874.7</v>
      </c>
      <c r="F65" s="7">
        <f aca="true" t="shared" si="23" ref="F65:X65">F66+F67</f>
        <v>10874.7</v>
      </c>
      <c r="G65" s="7">
        <f t="shared" si="23"/>
        <v>10874.7</v>
      </c>
      <c r="H65" s="7">
        <f t="shared" si="23"/>
        <v>10874.7</v>
      </c>
      <c r="I65" s="7">
        <f t="shared" si="23"/>
        <v>10874.7</v>
      </c>
      <c r="J65" s="7">
        <f t="shared" si="23"/>
        <v>10874.7</v>
      </c>
      <c r="K65" s="7">
        <f t="shared" si="23"/>
        <v>10874.7</v>
      </c>
      <c r="L65" s="7">
        <f t="shared" si="23"/>
        <v>10874.7</v>
      </c>
      <c r="M65" s="7">
        <f t="shared" si="23"/>
        <v>10874.7</v>
      </c>
      <c r="N65" s="7">
        <f t="shared" si="23"/>
        <v>10874.7</v>
      </c>
      <c r="O65" s="7">
        <f t="shared" si="23"/>
        <v>10874.7</v>
      </c>
      <c r="P65" s="7">
        <f t="shared" si="23"/>
        <v>10874.7</v>
      </c>
      <c r="Q65" s="7">
        <f t="shared" si="23"/>
        <v>10874.7</v>
      </c>
      <c r="R65" s="7">
        <f t="shared" si="23"/>
        <v>10874.7</v>
      </c>
      <c r="S65" s="7">
        <f t="shared" si="23"/>
        <v>10874.7</v>
      </c>
      <c r="T65" s="7">
        <f t="shared" si="23"/>
        <v>10874.7</v>
      </c>
      <c r="U65" s="7">
        <f t="shared" si="23"/>
        <v>10874.7</v>
      </c>
      <c r="V65" s="7">
        <f t="shared" si="23"/>
        <v>10874.7</v>
      </c>
      <c r="W65" s="7">
        <f t="shared" si="23"/>
        <v>10874.7</v>
      </c>
      <c r="X65" s="25">
        <f t="shared" si="23"/>
        <v>2797.77</v>
      </c>
      <c r="Y65" s="82">
        <f t="shared" si="2"/>
        <v>25.727330409114735</v>
      </c>
    </row>
    <row r="66" spans="1:25" ht="31.5">
      <c r="A66" s="38" t="s">
        <v>99</v>
      </c>
      <c r="B66" s="39">
        <v>951</v>
      </c>
      <c r="C66" s="40" t="s">
        <v>100</v>
      </c>
      <c r="D66" s="40"/>
      <c r="E66" s="43">
        <v>8927.1</v>
      </c>
      <c r="F66" s="43">
        <v>8927.1</v>
      </c>
      <c r="G66" s="43">
        <v>8927.1</v>
      </c>
      <c r="H66" s="43">
        <v>8927.1</v>
      </c>
      <c r="I66" s="43">
        <v>8927.1</v>
      </c>
      <c r="J66" s="43">
        <v>8927.1</v>
      </c>
      <c r="K66" s="43">
        <v>8927.1</v>
      </c>
      <c r="L66" s="43">
        <v>8927.1</v>
      </c>
      <c r="M66" s="43">
        <v>8927.1</v>
      </c>
      <c r="N66" s="43">
        <v>8927.1</v>
      </c>
      <c r="O66" s="43">
        <v>8927.1</v>
      </c>
      <c r="P66" s="43">
        <v>8927.1</v>
      </c>
      <c r="Q66" s="43">
        <v>8927.1</v>
      </c>
      <c r="R66" s="43">
        <v>8927.1</v>
      </c>
      <c r="S66" s="43">
        <v>8927.1</v>
      </c>
      <c r="T66" s="43">
        <v>8927.1</v>
      </c>
      <c r="U66" s="43">
        <v>8927.1</v>
      </c>
      <c r="V66" s="43">
        <v>8927.1</v>
      </c>
      <c r="W66" s="43">
        <v>8927.1</v>
      </c>
      <c r="X66" s="78">
        <v>2374.6</v>
      </c>
      <c r="Y66" s="82">
        <f t="shared" si="2"/>
        <v>26.599903664123847</v>
      </c>
    </row>
    <row r="67" spans="1:25" ht="31.5">
      <c r="A67" s="38" t="s">
        <v>101</v>
      </c>
      <c r="B67" s="39">
        <v>951</v>
      </c>
      <c r="C67" s="40" t="s">
        <v>102</v>
      </c>
      <c r="D67" s="40"/>
      <c r="E67" s="43">
        <v>1947.6</v>
      </c>
      <c r="F67" s="43">
        <v>1947.6</v>
      </c>
      <c r="G67" s="43">
        <v>1947.6</v>
      </c>
      <c r="H67" s="43">
        <v>1947.6</v>
      </c>
      <c r="I67" s="43">
        <v>1947.6</v>
      </c>
      <c r="J67" s="43">
        <v>1947.6</v>
      </c>
      <c r="K67" s="43">
        <v>1947.6</v>
      </c>
      <c r="L67" s="43">
        <v>1947.6</v>
      </c>
      <c r="M67" s="43">
        <v>1947.6</v>
      </c>
      <c r="N67" s="43">
        <v>1947.6</v>
      </c>
      <c r="O67" s="43">
        <v>1947.6</v>
      </c>
      <c r="P67" s="43">
        <v>1947.6</v>
      </c>
      <c r="Q67" s="43">
        <v>1947.6</v>
      </c>
      <c r="R67" s="43">
        <v>1947.6</v>
      </c>
      <c r="S67" s="43">
        <v>1947.6</v>
      </c>
      <c r="T67" s="43">
        <v>1947.6</v>
      </c>
      <c r="U67" s="43">
        <v>1947.6</v>
      </c>
      <c r="V67" s="43">
        <v>1947.6</v>
      </c>
      <c r="W67" s="43">
        <v>1947.6</v>
      </c>
      <c r="X67" s="78">
        <v>423.17</v>
      </c>
      <c r="Y67" s="82">
        <f t="shared" si="2"/>
        <v>21.727767508728693</v>
      </c>
    </row>
    <row r="68" spans="1:25" ht="32.25" thickBot="1">
      <c r="A68" s="8" t="s">
        <v>31</v>
      </c>
      <c r="B68" s="15">
        <v>951</v>
      </c>
      <c r="C68" s="9" t="s">
        <v>69</v>
      </c>
      <c r="D68" s="9"/>
      <c r="E68" s="10">
        <f>E69</f>
        <v>100</v>
      </c>
      <c r="F68" s="10">
        <f aca="true" t="shared" si="24" ref="F68:X69">F69</f>
        <v>101</v>
      </c>
      <c r="G68" s="10">
        <f t="shared" si="24"/>
        <v>102</v>
      </c>
      <c r="H68" s="10">
        <f t="shared" si="24"/>
        <v>103</v>
      </c>
      <c r="I68" s="10">
        <f t="shared" si="24"/>
        <v>104</v>
      </c>
      <c r="J68" s="10">
        <f t="shared" si="24"/>
        <v>105</v>
      </c>
      <c r="K68" s="10">
        <f t="shared" si="24"/>
        <v>106</v>
      </c>
      <c r="L68" s="10">
        <f t="shared" si="24"/>
        <v>107</v>
      </c>
      <c r="M68" s="10">
        <f t="shared" si="24"/>
        <v>108</v>
      </c>
      <c r="N68" s="10">
        <f t="shared" si="24"/>
        <v>109</v>
      </c>
      <c r="O68" s="10">
        <f t="shared" si="24"/>
        <v>110</v>
      </c>
      <c r="P68" s="10">
        <f t="shared" si="24"/>
        <v>111</v>
      </c>
      <c r="Q68" s="10">
        <f t="shared" si="24"/>
        <v>112</v>
      </c>
      <c r="R68" s="10">
        <f t="shared" si="24"/>
        <v>113</v>
      </c>
      <c r="S68" s="10">
        <f t="shared" si="24"/>
        <v>114</v>
      </c>
      <c r="T68" s="10">
        <f t="shared" si="24"/>
        <v>115</v>
      </c>
      <c r="U68" s="10">
        <f t="shared" si="24"/>
        <v>116</v>
      </c>
      <c r="V68" s="10">
        <f t="shared" si="24"/>
        <v>117</v>
      </c>
      <c r="W68" s="10">
        <f t="shared" si="24"/>
        <v>118</v>
      </c>
      <c r="X68" s="24">
        <f t="shared" si="24"/>
        <v>0</v>
      </c>
      <c r="Y68" s="82">
        <f t="shared" si="2"/>
        <v>0</v>
      </c>
    </row>
    <row r="69" spans="1:25" ht="21.75" customHeight="1">
      <c r="A69" s="54" t="s">
        <v>21</v>
      </c>
      <c r="B69" s="51">
        <v>951</v>
      </c>
      <c r="C69" s="51" t="s">
        <v>69</v>
      </c>
      <c r="D69" s="52"/>
      <c r="E69" s="53">
        <f>E70</f>
        <v>100</v>
      </c>
      <c r="F69" s="53">
        <f t="shared" si="24"/>
        <v>101</v>
      </c>
      <c r="G69" s="53">
        <f t="shared" si="24"/>
        <v>102</v>
      </c>
      <c r="H69" s="53">
        <f t="shared" si="24"/>
        <v>103</v>
      </c>
      <c r="I69" s="53">
        <f t="shared" si="24"/>
        <v>104</v>
      </c>
      <c r="J69" s="53">
        <f t="shared" si="24"/>
        <v>105</v>
      </c>
      <c r="K69" s="53">
        <f t="shared" si="24"/>
        <v>106</v>
      </c>
      <c r="L69" s="53">
        <f t="shared" si="24"/>
        <v>107</v>
      </c>
      <c r="M69" s="53">
        <f t="shared" si="24"/>
        <v>108</v>
      </c>
      <c r="N69" s="53">
        <f t="shared" si="24"/>
        <v>109</v>
      </c>
      <c r="O69" s="53">
        <f t="shared" si="24"/>
        <v>110</v>
      </c>
      <c r="P69" s="53">
        <f t="shared" si="24"/>
        <v>111</v>
      </c>
      <c r="Q69" s="53">
        <f t="shared" si="24"/>
        <v>112</v>
      </c>
      <c r="R69" s="53">
        <f t="shared" si="24"/>
        <v>113</v>
      </c>
      <c r="S69" s="53">
        <f t="shared" si="24"/>
        <v>114</v>
      </c>
      <c r="T69" s="53">
        <f t="shared" si="24"/>
        <v>115</v>
      </c>
      <c r="U69" s="53">
        <f t="shared" si="24"/>
        <v>116</v>
      </c>
      <c r="V69" s="53">
        <f t="shared" si="24"/>
        <v>117</v>
      </c>
      <c r="W69" s="53">
        <f t="shared" si="24"/>
        <v>118</v>
      </c>
      <c r="X69" s="77">
        <f t="shared" si="24"/>
        <v>0</v>
      </c>
      <c r="Y69" s="82">
        <f t="shared" si="2"/>
        <v>0</v>
      </c>
    </row>
    <row r="70" spans="1:25" ht="34.5" customHeight="1">
      <c r="A70" s="38" t="s">
        <v>70</v>
      </c>
      <c r="B70" s="39">
        <v>951</v>
      </c>
      <c r="C70" s="40" t="s">
        <v>71</v>
      </c>
      <c r="D70" s="40"/>
      <c r="E70" s="43">
        <v>100</v>
      </c>
      <c r="F70" s="43">
        <v>101</v>
      </c>
      <c r="G70" s="43">
        <v>102</v>
      </c>
      <c r="H70" s="43">
        <v>103</v>
      </c>
      <c r="I70" s="43">
        <v>104</v>
      </c>
      <c r="J70" s="43">
        <v>105</v>
      </c>
      <c r="K70" s="43">
        <v>106</v>
      </c>
      <c r="L70" s="43">
        <v>107</v>
      </c>
      <c r="M70" s="43">
        <v>108</v>
      </c>
      <c r="N70" s="43">
        <v>109</v>
      </c>
      <c r="O70" s="43">
        <v>110</v>
      </c>
      <c r="P70" s="43">
        <v>111</v>
      </c>
      <c r="Q70" s="43">
        <v>112</v>
      </c>
      <c r="R70" s="43">
        <v>113</v>
      </c>
      <c r="S70" s="43">
        <v>114</v>
      </c>
      <c r="T70" s="43">
        <v>115</v>
      </c>
      <c r="U70" s="43">
        <v>116</v>
      </c>
      <c r="V70" s="43">
        <v>117</v>
      </c>
      <c r="W70" s="43">
        <v>118</v>
      </c>
      <c r="X70" s="78">
        <v>0</v>
      </c>
      <c r="Y70" s="82">
        <f t="shared" si="2"/>
        <v>0</v>
      </c>
    </row>
    <row r="71" spans="1:25" ht="38.25" thickBot="1">
      <c r="A71" s="67" t="s">
        <v>40</v>
      </c>
      <c r="B71" s="68" t="s">
        <v>3</v>
      </c>
      <c r="C71" s="69" t="s">
        <v>41</v>
      </c>
      <c r="D71" s="69"/>
      <c r="E71" s="74">
        <f>E72+E111</f>
        <v>75965.47</v>
      </c>
      <c r="F71" s="74">
        <f aca="true" t="shared" si="25" ref="F71:X71">F72+F111</f>
        <v>75978.47</v>
      </c>
      <c r="G71" s="74">
        <f t="shared" si="25"/>
        <v>75991.47</v>
      </c>
      <c r="H71" s="74">
        <f t="shared" si="25"/>
        <v>76004.47</v>
      </c>
      <c r="I71" s="74">
        <f t="shared" si="25"/>
        <v>76017.47</v>
      </c>
      <c r="J71" s="74">
        <f t="shared" si="25"/>
        <v>76030.47</v>
      </c>
      <c r="K71" s="74">
        <f t="shared" si="25"/>
        <v>76043.47</v>
      </c>
      <c r="L71" s="74">
        <f t="shared" si="25"/>
        <v>76056.47</v>
      </c>
      <c r="M71" s="74">
        <f t="shared" si="25"/>
        <v>76069.47</v>
      </c>
      <c r="N71" s="74">
        <f t="shared" si="25"/>
        <v>76082.47</v>
      </c>
      <c r="O71" s="74">
        <f t="shared" si="25"/>
        <v>76095.47</v>
      </c>
      <c r="P71" s="74">
        <f t="shared" si="25"/>
        <v>76108.47</v>
      </c>
      <c r="Q71" s="74">
        <f t="shared" si="25"/>
        <v>76121.47</v>
      </c>
      <c r="R71" s="74">
        <f t="shared" si="25"/>
        <v>76134.47</v>
      </c>
      <c r="S71" s="74">
        <f t="shared" si="25"/>
        <v>76147.47</v>
      </c>
      <c r="T71" s="74">
        <f t="shared" si="25"/>
        <v>76160.47</v>
      </c>
      <c r="U71" s="74">
        <f t="shared" si="25"/>
        <v>76173.47</v>
      </c>
      <c r="V71" s="74">
        <f t="shared" si="25"/>
        <v>76186.47</v>
      </c>
      <c r="W71" s="74">
        <f t="shared" si="25"/>
        <v>76199.47</v>
      </c>
      <c r="X71" s="80">
        <f t="shared" si="25"/>
        <v>16764.28</v>
      </c>
      <c r="Y71" s="82">
        <f t="shared" si="2"/>
        <v>22.068289711101635</v>
      </c>
    </row>
    <row r="72" spans="1:25" ht="18.75">
      <c r="A72" s="54" t="s">
        <v>21</v>
      </c>
      <c r="B72" s="51">
        <v>951</v>
      </c>
      <c r="C72" s="51" t="s">
        <v>41</v>
      </c>
      <c r="D72" s="52"/>
      <c r="E72" s="75">
        <f>E73+E74+E78+E80+E82+E83+E91+E93+E95+E99+E101+E103+E105+E107+E109+E97</f>
        <v>73375.47</v>
      </c>
      <c r="F72" s="75">
        <f aca="true" t="shared" si="26" ref="F72:X72">F73+F74+F78+F80+F82+F83+F91+F93+F95+F99+F101+F103+F105+F107+F109+F97</f>
        <v>73387.47</v>
      </c>
      <c r="G72" s="75">
        <f t="shared" si="26"/>
        <v>73399.47</v>
      </c>
      <c r="H72" s="75">
        <f t="shared" si="26"/>
        <v>73411.47</v>
      </c>
      <c r="I72" s="75">
        <f t="shared" si="26"/>
        <v>73423.47</v>
      </c>
      <c r="J72" s="75">
        <f t="shared" si="26"/>
        <v>73435.47</v>
      </c>
      <c r="K72" s="75">
        <f t="shared" si="26"/>
        <v>73447.47</v>
      </c>
      <c r="L72" s="75">
        <f t="shared" si="26"/>
        <v>73459.47</v>
      </c>
      <c r="M72" s="75">
        <f t="shared" si="26"/>
        <v>73471.47</v>
      </c>
      <c r="N72" s="75">
        <f t="shared" si="26"/>
        <v>73483.47</v>
      </c>
      <c r="O72" s="75">
        <f t="shared" si="26"/>
        <v>73495.47</v>
      </c>
      <c r="P72" s="75">
        <f t="shared" si="26"/>
        <v>73507.47</v>
      </c>
      <c r="Q72" s="75">
        <f t="shared" si="26"/>
        <v>73519.47</v>
      </c>
      <c r="R72" s="75">
        <f t="shared" si="26"/>
        <v>73531.47</v>
      </c>
      <c r="S72" s="75">
        <f t="shared" si="26"/>
        <v>73543.47</v>
      </c>
      <c r="T72" s="75">
        <f t="shared" si="26"/>
        <v>73555.47</v>
      </c>
      <c r="U72" s="75">
        <f t="shared" si="26"/>
        <v>73567.47</v>
      </c>
      <c r="V72" s="75">
        <f t="shared" si="26"/>
        <v>73579.47</v>
      </c>
      <c r="W72" s="75">
        <f t="shared" si="26"/>
        <v>73591.47</v>
      </c>
      <c r="X72" s="81">
        <f t="shared" si="26"/>
        <v>15921.609999999999</v>
      </c>
      <c r="Y72" s="82">
        <f t="shared" si="2"/>
        <v>21.69881841983431</v>
      </c>
    </row>
    <row r="73" spans="1:25" ht="20.25" customHeight="1" outlineLevel="3">
      <c r="A73" s="8" t="s">
        <v>43</v>
      </c>
      <c r="B73" s="15">
        <v>951</v>
      </c>
      <c r="C73" s="9" t="s">
        <v>44</v>
      </c>
      <c r="D73" s="9"/>
      <c r="E73" s="10">
        <v>1658.3</v>
      </c>
      <c r="F73" s="10">
        <v>1659.3</v>
      </c>
      <c r="G73" s="10">
        <v>1660.3</v>
      </c>
      <c r="H73" s="10">
        <v>1661.3</v>
      </c>
      <c r="I73" s="10">
        <v>1662.3</v>
      </c>
      <c r="J73" s="10">
        <v>1663.3</v>
      </c>
      <c r="K73" s="10">
        <v>1664.3</v>
      </c>
      <c r="L73" s="10">
        <v>1665.3</v>
      </c>
      <c r="M73" s="10">
        <v>1666.3</v>
      </c>
      <c r="N73" s="10">
        <v>1667.3</v>
      </c>
      <c r="O73" s="10">
        <v>1668.3</v>
      </c>
      <c r="P73" s="10">
        <v>1669.3</v>
      </c>
      <c r="Q73" s="10">
        <v>1670.3</v>
      </c>
      <c r="R73" s="10">
        <v>1671.3</v>
      </c>
      <c r="S73" s="10">
        <v>1672.3</v>
      </c>
      <c r="T73" s="10">
        <v>1673.3</v>
      </c>
      <c r="U73" s="10">
        <v>1674.3</v>
      </c>
      <c r="V73" s="10">
        <v>1675.3</v>
      </c>
      <c r="W73" s="10">
        <v>1676.3</v>
      </c>
      <c r="X73" s="24">
        <v>387.64</v>
      </c>
      <c r="Y73" s="82">
        <f t="shared" si="2"/>
        <v>23.3757462461557</v>
      </c>
    </row>
    <row r="74" spans="1:25" ht="49.5" customHeight="1" outlineLevel="5">
      <c r="A74" s="8" t="s">
        <v>7</v>
      </c>
      <c r="B74" s="15">
        <v>951</v>
      </c>
      <c r="C74" s="9" t="s">
        <v>42</v>
      </c>
      <c r="D74" s="9"/>
      <c r="E74" s="10">
        <f>E75+E76+E77</f>
        <v>3212.1000000000004</v>
      </c>
      <c r="F74" s="10">
        <f aca="true" t="shared" si="27" ref="F74:X74">F75+F76+F77</f>
        <v>3212.1000000000004</v>
      </c>
      <c r="G74" s="10">
        <f t="shared" si="27"/>
        <v>3212.1000000000004</v>
      </c>
      <c r="H74" s="10">
        <f t="shared" si="27"/>
        <v>3212.1000000000004</v>
      </c>
      <c r="I74" s="10">
        <f t="shared" si="27"/>
        <v>3212.1000000000004</v>
      </c>
      <c r="J74" s="10">
        <f t="shared" si="27"/>
        <v>3212.1000000000004</v>
      </c>
      <c r="K74" s="10">
        <f t="shared" si="27"/>
        <v>3212.1000000000004</v>
      </c>
      <c r="L74" s="10">
        <f t="shared" si="27"/>
        <v>3212.1000000000004</v>
      </c>
      <c r="M74" s="10">
        <f t="shared" si="27"/>
        <v>3212.1000000000004</v>
      </c>
      <c r="N74" s="10">
        <f t="shared" si="27"/>
        <v>3212.1000000000004</v>
      </c>
      <c r="O74" s="10">
        <f t="shared" si="27"/>
        <v>3212.1000000000004</v>
      </c>
      <c r="P74" s="10">
        <f t="shared" si="27"/>
        <v>3212.1000000000004</v>
      </c>
      <c r="Q74" s="10">
        <f t="shared" si="27"/>
        <v>3212.1000000000004</v>
      </c>
      <c r="R74" s="10">
        <f t="shared" si="27"/>
        <v>3212.1000000000004</v>
      </c>
      <c r="S74" s="10">
        <f t="shared" si="27"/>
        <v>3212.1000000000004</v>
      </c>
      <c r="T74" s="10">
        <f t="shared" si="27"/>
        <v>3212.1000000000004</v>
      </c>
      <c r="U74" s="10">
        <f t="shared" si="27"/>
        <v>3212.1000000000004</v>
      </c>
      <c r="V74" s="10">
        <f t="shared" si="27"/>
        <v>3212.1000000000004</v>
      </c>
      <c r="W74" s="10">
        <f t="shared" si="27"/>
        <v>3212.1000000000004</v>
      </c>
      <c r="X74" s="24">
        <f t="shared" si="27"/>
        <v>805.63</v>
      </c>
      <c r="Y74" s="82">
        <f t="shared" si="2"/>
        <v>25.081099592167117</v>
      </c>
    </row>
    <row r="75" spans="1:25" ht="49.5" customHeight="1" outlineLevel="6">
      <c r="A75" s="70" t="s">
        <v>45</v>
      </c>
      <c r="B75" s="71">
        <v>951</v>
      </c>
      <c r="C75" s="40" t="s">
        <v>46</v>
      </c>
      <c r="D75" s="40"/>
      <c r="E75" s="43">
        <v>1849.66</v>
      </c>
      <c r="F75" s="43">
        <v>1849.66</v>
      </c>
      <c r="G75" s="43">
        <v>1849.66</v>
      </c>
      <c r="H75" s="43">
        <v>1849.66</v>
      </c>
      <c r="I75" s="43">
        <v>1849.66</v>
      </c>
      <c r="J75" s="43">
        <v>1849.66</v>
      </c>
      <c r="K75" s="43">
        <v>1849.66</v>
      </c>
      <c r="L75" s="43">
        <v>1849.66</v>
      </c>
      <c r="M75" s="43">
        <v>1849.66</v>
      </c>
      <c r="N75" s="43">
        <v>1849.66</v>
      </c>
      <c r="O75" s="43">
        <v>1849.66</v>
      </c>
      <c r="P75" s="43">
        <v>1849.66</v>
      </c>
      <c r="Q75" s="43">
        <v>1849.66</v>
      </c>
      <c r="R75" s="43">
        <v>1849.66</v>
      </c>
      <c r="S75" s="43">
        <v>1849.66</v>
      </c>
      <c r="T75" s="43">
        <v>1849.66</v>
      </c>
      <c r="U75" s="43">
        <v>1849.66</v>
      </c>
      <c r="V75" s="43">
        <v>1849.66</v>
      </c>
      <c r="W75" s="43">
        <v>1849.66</v>
      </c>
      <c r="X75" s="78">
        <v>449.87</v>
      </c>
      <c r="Y75" s="82">
        <f t="shared" si="2"/>
        <v>24.321767243709655</v>
      </c>
    </row>
    <row r="76" spans="1:25" ht="18" customHeight="1" outlineLevel="6">
      <c r="A76" s="38" t="s">
        <v>47</v>
      </c>
      <c r="B76" s="39">
        <v>951</v>
      </c>
      <c r="C76" s="40" t="s">
        <v>48</v>
      </c>
      <c r="D76" s="40"/>
      <c r="E76" s="43">
        <v>1170.44</v>
      </c>
      <c r="F76" s="43">
        <v>1170.44</v>
      </c>
      <c r="G76" s="43">
        <v>1170.44</v>
      </c>
      <c r="H76" s="43">
        <v>1170.44</v>
      </c>
      <c r="I76" s="43">
        <v>1170.44</v>
      </c>
      <c r="J76" s="43">
        <v>1170.44</v>
      </c>
      <c r="K76" s="43">
        <v>1170.44</v>
      </c>
      <c r="L76" s="43">
        <v>1170.44</v>
      </c>
      <c r="M76" s="43">
        <v>1170.44</v>
      </c>
      <c r="N76" s="43">
        <v>1170.44</v>
      </c>
      <c r="O76" s="43">
        <v>1170.44</v>
      </c>
      <c r="P76" s="43">
        <v>1170.44</v>
      </c>
      <c r="Q76" s="43">
        <v>1170.44</v>
      </c>
      <c r="R76" s="43">
        <v>1170.44</v>
      </c>
      <c r="S76" s="43">
        <v>1170.44</v>
      </c>
      <c r="T76" s="43">
        <v>1170.44</v>
      </c>
      <c r="U76" s="43">
        <v>1170.44</v>
      </c>
      <c r="V76" s="43">
        <v>1170.44</v>
      </c>
      <c r="W76" s="43">
        <v>1170.44</v>
      </c>
      <c r="X76" s="78">
        <v>355.76</v>
      </c>
      <c r="Y76" s="82">
        <f aca="true" t="shared" si="28" ref="Y76:Y114">X76/E76*100</f>
        <v>30.395406855541502</v>
      </c>
    </row>
    <row r="77" spans="1:25" ht="19.5" customHeight="1" outlineLevel="6">
      <c r="A77" s="38" t="s">
        <v>49</v>
      </c>
      <c r="B77" s="39">
        <v>951</v>
      </c>
      <c r="C77" s="40" t="s">
        <v>50</v>
      </c>
      <c r="D77" s="40"/>
      <c r="E77" s="43">
        <v>192</v>
      </c>
      <c r="F77" s="43">
        <v>192</v>
      </c>
      <c r="G77" s="43">
        <v>192</v>
      </c>
      <c r="H77" s="43">
        <v>192</v>
      </c>
      <c r="I77" s="43">
        <v>192</v>
      </c>
      <c r="J77" s="43">
        <v>192</v>
      </c>
      <c r="K77" s="43">
        <v>192</v>
      </c>
      <c r="L77" s="43">
        <v>192</v>
      </c>
      <c r="M77" s="43">
        <v>192</v>
      </c>
      <c r="N77" s="43">
        <v>192</v>
      </c>
      <c r="O77" s="43">
        <v>192</v>
      </c>
      <c r="P77" s="43">
        <v>192</v>
      </c>
      <c r="Q77" s="43">
        <v>192</v>
      </c>
      <c r="R77" s="43">
        <v>192</v>
      </c>
      <c r="S77" s="43">
        <v>192</v>
      </c>
      <c r="T77" s="43">
        <v>192</v>
      </c>
      <c r="U77" s="43">
        <v>192</v>
      </c>
      <c r="V77" s="43">
        <v>192</v>
      </c>
      <c r="W77" s="43">
        <v>192</v>
      </c>
      <c r="X77" s="78">
        <v>0</v>
      </c>
      <c r="Y77" s="82">
        <f t="shared" si="28"/>
        <v>0</v>
      </c>
    </row>
    <row r="78" spans="1:25" ht="49.5" customHeight="1" outlineLevel="6">
      <c r="A78" s="8" t="s">
        <v>8</v>
      </c>
      <c r="B78" s="15">
        <v>951</v>
      </c>
      <c r="C78" s="9" t="s">
        <v>42</v>
      </c>
      <c r="D78" s="9"/>
      <c r="E78" s="10">
        <f>E79</f>
        <v>5679.8</v>
      </c>
      <c r="F78" s="10">
        <f aca="true" t="shared" si="29" ref="F78:X78">F79</f>
        <v>5680.8</v>
      </c>
      <c r="G78" s="10">
        <f t="shared" si="29"/>
        <v>5681.8</v>
      </c>
      <c r="H78" s="10">
        <f t="shared" si="29"/>
        <v>5682.8</v>
      </c>
      <c r="I78" s="10">
        <f t="shared" si="29"/>
        <v>5683.8</v>
      </c>
      <c r="J78" s="10">
        <f t="shared" si="29"/>
        <v>5684.8</v>
      </c>
      <c r="K78" s="10">
        <f t="shared" si="29"/>
        <v>5685.8</v>
      </c>
      <c r="L78" s="10">
        <f t="shared" si="29"/>
        <v>5686.8</v>
      </c>
      <c r="M78" s="10">
        <f t="shared" si="29"/>
        <v>5687.8</v>
      </c>
      <c r="N78" s="10">
        <f t="shared" si="29"/>
        <v>5688.8</v>
      </c>
      <c r="O78" s="10">
        <f t="shared" si="29"/>
        <v>5689.8</v>
      </c>
      <c r="P78" s="10">
        <f t="shared" si="29"/>
        <v>5690.8</v>
      </c>
      <c r="Q78" s="10">
        <f t="shared" si="29"/>
        <v>5691.8</v>
      </c>
      <c r="R78" s="10">
        <f t="shared" si="29"/>
        <v>5692.8</v>
      </c>
      <c r="S78" s="10">
        <f t="shared" si="29"/>
        <v>5693.8</v>
      </c>
      <c r="T78" s="10">
        <f t="shared" si="29"/>
        <v>5694.8</v>
      </c>
      <c r="U78" s="10">
        <f t="shared" si="29"/>
        <v>5695.8</v>
      </c>
      <c r="V78" s="10">
        <f t="shared" si="29"/>
        <v>5696.8</v>
      </c>
      <c r="W78" s="10">
        <f t="shared" si="29"/>
        <v>5697.8</v>
      </c>
      <c r="X78" s="24">
        <f t="shared" si="29"/>
        <v>1584.8300000000002</v>
      </c>
      <c r="Y78" s="82">
        <f t="shared" si="28"/>
        <v>27.90291911687031</v>
      </c>
    </row>
    <row r="79" spans="1:25" ht="49.5" customHeight="1" outlineLevel="3">
      <c r="A79" s="70" t="s">
        <v>45</v>
      </c>
      <c r="B79" s="39">
        <v>951</v>
      </c>
      <c r="C79" s="40" t="s">
        <v>46</v>
      </c>
      <c r="D79" s="40"/>
      <c r="E79" s="43">
        <v>5679.8</v>
      </c>
      <c r="F79" s="43">
        <v>5680.8</v>
      </c>
      <c r="G79" s="43">
        <v>5681.8</v>
      </c>
      <c r="H79" s="43">
        <v>5682.8</v>
      </c>
      <c r="I79" s="43">
        <v>5683.8</v>
      </c>
      <c r="J79" s="43">
        <v>5684.8</v>
      </c>
      <c r="K79" s="43">
        <v>5685.8</v>
      </c>
      <c r="L79" s="43">
        <v>5686.8</v>
      </c>
      <c r="M79" s="43">
        <v>5687.8</v>
      </c>
      <c r="N79" s="43">
        <v>5688.8</v>
      </c>
      <c r="O79" s="43">
        <v>5689.8</v>
      </c>
      <c r="P79" s="43">
        <v>5690.8</v>
      </c>
      <c r="Q79" s="43">
        <v>5691.8</v>
      </c>
      <c r="R79" s="43">
        <v>5692.8</v>
      </c>
      <c r="S79" s="43">
        <v>5693.8</v>
      </c>
      <c r="T79" s="43">
        <v>5694.8</v>
      </c>
      <c r="U79" s="43">
        <v>5695.8</v>
      </c>
      <c r="V79" s="43">
        <v>5696.8</v>
      </c>
      <c r="W79" s="43">
        <v>5697.8</v>
      </c>
      <c r="X79" s="78">
        <v>1584.8300000000002</v>
      </c>
      <c r="Y79" s="82">
        <f t="shared" si="28"/>
        <v>27.90291911687031</v>
      </c>
    </row>
    <row r="80" spans="1:25" ht="33" customHeight="1" outlineLevel="5">
      <c r="A80" s="8" t="s">
        <v>9</v>
      </c>
      <c r="B80" s="15">
        <v>951</v>
      </c>
      <c r="C80" s="9" t="s">
        <v>42</v>
      </c>
      <c r="D80" s="9"/>
      <c r="E80" s="10">
        <f>E81</f>
        <v>3402.8</v>
      </c>
      <c r="F80" s="10">
        <f aca="true" t="shared" si="30" ref="F80:X80">F81</f>
        <v>3402.8</v>
      </c>
      <c r="G80" s="10">
        <f t="shared" si="30"/>
        <v>3402.8</v>
      </c>
      <c r="H80" s="10">
        <f t="shared" si="30"/>
        <v>3402.8</v>
      </c>
      <c r="I80" s="10">
        <f t="shared" si="30"/>
        <v>3402.8</v>
      </c>
      <c r="J80" s="10">
        <f t="shared" si="30"/>
        <v>3402.8</v>
      </c>
      <c r="K80" s="10">
        <f t="shared" si="30"/>
        <v>3402.8</v>
      </c>
      <c r="L80" s="10">
        <f t="shared" si="30"/>
        <v>3402.8</v>
      </c>
      <c r="M80" s="10">
        <f t="shared" si="30"/>
        <v>3402.8</v>
      </c>
      <c r="N80" s="10">
        <f t="shared" si="30"/>
        <v>3402.8</v>
      </c>
      <c r="O80" s="10">
        <f t="shared" si="30"/>
        <v>3402.8</v>
      </c>
      <c r="P80" s="10">
        <f t="shared" si="30"/>
        <v>3402.8</v>
      </c>
      <c r="Q80" s="10">
        <f t="shared" si="30"/>
        <v>3402.8</v>
      </c>
      <c r="R80" s="10">
        <f t="shared" si="30"/>
        <v>3402.8</v>
      </c>
      <c r="S80" s="10">
        <f t="shared" si="30"/>
        <v>3402.8</v>
      </c>
      <c r="T80" s="10">
        <f t="shared" si="30"/>
        <v>3402.8</v>
      </c>
      <c r="U80" s="10">
        <f t="shared" si="30"/>
        <v>3402.8</v>
      </c>
      <c r="V80" s="10">
        <f t="shared" si="30"/>
        <v>3402.8</v>
      </c>
      <c r="W80" s="10">
        <f t="shared" si="30"/>
        <v>3402.8</v>
      </c>
      <c r="X80" s="24">
        <f t="shared" si="30"/>
        <v>891.92</v>
      </c>
      <c r="Y80" s="82">
        <f t="shared" si="28"/>
        <v>26.21135535441401</v>
      </c>
    </row>
    <row r="81" spans="1:25" ht="47.25" outlineLevel="4">
      <c r="A81" s="70" t="s">
        <v>45</v>
      </c>
      <c r="B81" s="39">
        <v>951</v>
      </c>
      <c r="C81" s="40" t="s">
        <v>46</v>
      </c>
      <c r="D81" s="40"/>
      <c r="E81" s="43">
        <v>3402.8</v>
      </c>
      <c r="F81" s="43">
        <v>3402.8</v>
      </c>
      <c r="G81" s="43">
        <v>3402.8</v>
      </c>
      <c r="H81" s="43">
        <v>3402.8</v>
      </c>
      <c r="I81" s="43">
        <v>3402.8</v>
      </c>
      <c r="J81" s="43">
        <v>3402.8</v>
      </c>
      <c r="K81" s="43">
        <v>3402.8</v>
      </c>
      <c r="L81" s="43">
        <v>3402.8</v>
      </c>
      <c r="M81" s="43">
        <v>3402.8</v>
      </c>
      <c r="N81" s="43">
        <v>3402.8</v>
      </c>
      <c r="O81" s="43">
        <v>3402.8</v>
      </c>
      <c r="P81" s="43">
        <v>3402.8</v>
      </c>
      <c r="Q81" s="43">
        <v>3402.8</v>
      </c>
      <c r="R81" s="43">
        <v>3402.8</v>
      </c>
      <c r="S81" s="43">
        <v>3402.8</v>
      </c>
      <c r="T81" s="43">
        <v>3402.8</v>
      </c>
      <c r="U81" s="43">
        <v>3402.8</v>
      </c>
      <c r="V81" s="43">
        <v>3402.8</v>
      </c>
      <c r="W81" s="43">
        <v>3402.8</v>
      </c>
      <c r="X81" s="78">
        <v>891.92</v>
      </c>
      <c r="Y81" s="82">
        <f t="shared" si="28"/>
        <v>26.21135535441401</v>
      </c>
    </row>
    <row r="82" spans="1:25" ht="31.5" outlineLevel="5">
      <c r="A82" s="8" t="s">
        <v>51</v>
      </c>
      <c r="B82" s="15">
        <v>951</v>
      </c>
      <c r="C82" s="9" t="s">
        <v>52</v>
      </c>
      <c r="D82" s="9"/>
      <c r="E82" s="10">
        <v>200</v>
      </c>
      <c r="F82" s="10">
        <v>200</v>
      </c>
      <c r="G82" s="10">
        <v>200</v>
      </c>
      <c r="H82" s="10">
        <v>200</v>
      </c>
      <c r="I82" s="10">
        <v>200</v>
      </c>
      <c r="J82" s="10">
        <v>200</v>
      </c>
      <c r="K82" s="10">
        <v>200</v>
      </c>
      <c r="L82" s="10">
        <v>200</v>
      </c>
      <c r="M82" s="10">
        <v>200</v>
      </c>
      <c r="N82" s="10">
        <v>200</v>
      </c>
      <c r="O82" s="10">
        <v>200</v>
      </c>
      <c r="P82" s="10">
        <v>200</v>
      </c>
      <c r="Q82" s="10">
        <v>200</v>
      </c>
      <c r="R82" s="10">
        <v>200</v>
      </c>
      <c r="S82" s="10">
        <v>200</v>
      </c>
      <c r="T82" s="10">
        <v>200</v>
      </c>
      <c r="U82" s="10">
        <v>200</v>
      </c>
      <c r="V82" s="10">
        <v>200</v>
      </c>
      <c r="W82" s="10">
        <v>200</v>
      </c>
      <c r="X82" s="24">
        <v>0</v>
      </c>
      <c r="Y82" s="82">
        <f t="shared" si="28"/>
        <v>0</v>
      </c>
    </row>
    <row r="83" spans="1:25" ht="15.75" outlineLevel="3">
      <c r="A83" s="8" t="s">
        <v>10</v>
      </c>
      <c r="B83" s="15">
        <v>951</v>
      </c>
      <c r="C83" s="9" t="s">
        <v>42</v>
      </c>
      <c r="D83" s="9"/>
      <c r="E83" s="10">
        <f>E84+E85+E86+E87+E88+E89+E90</f>
        <v>33825.68</v>
      </c>
      <c r="F83" s="10">
        <f aca="true" t="shared" si="31" ref="F83:X83">F84+F85+F86+F87+F88+F89+F90</f>
        <v>33825.68</v>
      </c>
      <c r="G83" s="10">
        <f t="shared" si="31"/>
        <v>33825.68</v>
      </c>
      <c r="H83" s="10">
        <f t="shared" si="31"/>
        <v>33825.68</v>
      </c>
      <c r="I83" s="10">
        <f t="shared" si="31"/>
        <v>33825.68</v>
      </c>
      <c r="J83" s="10">
        <f t="shared" si="31"/>
        <v>33825.68</v>
      </c>
      <c r="K83" s="10">
        <f t="shared" si="31"/>
        <v>33825.68</v>
      </c>
      <c r="L83" s="10">
        <f t="shared" si="31"/>
        <v>33825.68</v>
      </c>
      <c r="M83" s="10">
        <f t="shared" si="31"/>
        <v>33825.68</v>
      </c>
      <c r="N83" s="10">
        <f t="shared" si="31"/>
        <v>33825.68</v>
      </c>
      <c r="O83" s="10">
        <f t="shared" si="31"/>
        <v>33825.68</v>
      </c>
      <c r="P83" s="10">
        <f t="shared" si="31"/>
        <v>33825.68</v>
      </c>
      <c r="Q83" s="10">
        <f t="shared" si="31"/>
        <v>33825.68</v>
      </c>
      <c r="R83" s="10">
        <f t="shared" si="31"/>
        <v>33825.68</v>
      </c>
      <c r="S83" s="10">
        <f t="shared" si="31"/>
        <v>33825.68</v>
      </c>
      <c r="T83" s="10">
        <f t="shared" si="31"/>
        <v>33825.68</v>
      </c>
      <c r="U83" s="10">
        <f t="shared" si="31"/>
        <v>33825.68</v>
      </c>
      <c r="V83" s="10">
        <f t="shared" si="31"/>
        <v>33825.68</v>
      </c>
      <c r="W83" s="10">
        <f t="shared" si="31"/>
        <v>33825.68</v>
      </c>
      <c r="X83" s="24">
        <f t="shared" si="31"/>
        <v>6670.12</v>
      </c>
      <c r="Y83" s="82">
        <f t="shared" si="28"/>
        <v>19.71910099072657</v>
      </c>
    </row>
    <row r="84" spans="1:25" ht="19.5" customHeight="1" outlineLevel="5">
      <c r="A84" s="38" t="s">
        <v>11</v>
      </c>
      <c r="B84" s="39">
        <v>951</v>
      </c>
      <c r="C84" s="40" t="s">
        <v>53</v>
      </c>
      <c r="D84" s="40"/>
      <c r="E84" s="43">
        <v>1525</v>
      </c>
      <c r="F84" s="43">
        <v>1525</v>
      </c>
      <c r="G84" s="43">
        <v>1525</v>
      </c>
      <c r="H84" s="43">
        <v>1525</v>
      </c>
      <c r="I84" s="43">
        <v>1525</v>
      </c>
      <c r="J84" s="43">
        <v>1525</v>
      </c>
      <c r="K84" s="43">
        <v>1525</v>
      </c>
      <c r="L84" s="43">
        <v>1525</v>
      </c>
      <c r="M84" s="43">
        <v>1525</v>
      </c>
      <c r="N84" s="43">
        <v>1525</v>
      </c>
      <c r="O84" s="43">
        <v>1525</v>
      </c>
      <c r="P84" s="43">
        <v>1525</v>
      </c>
      <c r="Q84" s="43">
        <v>1525</v>
      </c>
      <c r="R84" s="43">
        <v>1525</v>
      </c>
      <c r="S84" s="43">
        <v>1525</v>
      </c>
      <c r="T84" s="43">
        <v>1525</v>
      </c>
      <c r="U84" s="43">
        <v>1525</v>
      </c>
      <c r="V84" s="43">
        <v>1525</v>
      </c>
      <c r="W84" s="43">
        <v>1525</v>
      </c>
      <c r="X84" s="78">
        <v>289.06</v>
      </c>
      <c r="Y84" s="82">
        <f t="shared" si="28"/>
        <v>18.954754098360656</v>
      </c>
    </row>
    <row r="85" spans="1:25" ht="47.25" outlineLevel="5">
      <c r="A85" s="70" t="s">
        <v>45</v>
      </c>
      <c r="B85" s="39">
        <v>951</v>
      </c>
      <c r="C85" s="40" t="s">
        <v>46</v>
      </c>
      <c r="D85" s="40"/>
      <c r="E85" s="43">
        <v>10391.59</v>
      </c>
      <c r="F85" s="43">
        <v>10391.59</v>
      </c>
      <c r="G85" s="43">
        <v>10391.59</v>
      </c>
      <c r="H85" s="43">
        <v>10391.59</v>
      </c>
      <c r="I85" s="43">
        <v>10391.59</v>
      </c>
      <c r="J85" s="43">
        <v>10391.59</v>
      </c>
      <c r="K85" s="43">
        <v>10391.59</v>
      </c>
      <c r="L85" s="43">
        <v>10391.59</v>
      </c>
      <c r="M85" s="43">
        <v>10391.59</v>
      </c>
      <c r="N85" s="43">
        <v>10391.59</v>
      </c>
      <c r="O85" s="43">
        <v>10391.59</v>
      </c>
      <c r="P85" s="43">
        <v>10391.59</v>
      </c>
      <c r="Q85" s="43">
        <v>10391.59</v>
      </c>
      <c r="R85" s="43">
        <v>10391.59</v>
      </c>
      <c r="S85" s="43">
        <v>10391.59</v>
      </c>
      <c r="T85" s="43">
        <v>10391.59</v>
      </c>
      <c r="U85" s="43">
        <v>10391.59</v>
      </c>
      <c r="V85" s="43">
        <v>10391.59</v>
      </c>
      <c r="W85" s="43">
        <v>10391.59</v>
      </c>
      <c r="X85" s="78">
        <v>2746.02</v>
      </c>
      <c r="Y85" s="82">
        <f t="shared" si="28"/>
        <v>26.42540746892439</v>
      </c>
    </row>
    <row r="86" spans="1:25" ht="33.75" customHeight="1" outlineLevel="4">
      <c r="A86" s="38" t="s">
        <v>54</v>
      </c>
      <c r="B86" s="39">
        <v>951</v>
      </c>
      <c r="C86" s="40" t="s">
        <v>55</v>
      </c>
      <c r="D86" s="40"/>
      <c r="E86" s="43">
        <v>299</v>
      </c>
      <c r="F86" s="43">
        <v>299</v>
      </c>
      <c r="G86" s="43">
        <v>299</v>
      </c>
      <c r="H86" s="43">
        <v>299</v>
      </c>
      <c r="I86" s="43">
        <v>299</v>
      </c>
      <c r="J86" s="43">
        <v>299</v>
      </c>
      <c r="K86" s="43">
        <v>299</v>
      </c>
      <c r="L86" s="43">
        <v>299</v>
      </c>
      <c r="M86" s="43">
        <v>299</v>
      </c>
      <c r="N86" s="43">
        <v>299</v>
      </c>
      <c r="O86" s="43">
        <v>299</v>
      </c>
      <c r="P86" s="43">
        <v>299</v>
      </c>
      <c r="Q86" s="43">
        <v>299</v>
      </c>
      <c r="R86" s="43">
        <v>299</v>
      </c>
      <c r="S86" s="43">
        <v>299</v>
      </c>
      <c r="T86" s="43">
        <v>299</v>
      </c>
      <c r="U86" s="43">
        <v>299</v>
      </c>
      <c r="V86" s="43">
        <v>299</v>
      </c>
      <c r="W86" s="43">
        <v>299</v>
      </c>
      <c r="X86" s="78">
        <v>0</v>
      </c>
      <c r="Y86" s="82">
        <f t="shared" si="28"/>
        <v>0</v>
      </c>
    </row>
    <row r="87" spans="1:25" ht="31.5" outlineLevel="5">
      <c r="A87" s="38" t="s">
        <v>56</v>
      </c>
      <c r="B87" s="39">
        <v>951</v>
      </c>
      <c r="C87" s="40" t="s">
        <v>57</v>
      </c>
      <c r="D87" s="40"/>
      <c r="E87" s="43">
        <v>19416.69</v>
      </c>
      <c r="F87" s="43">
        <v>19416.69</v>
      </c>
      <c r="G87" s="43">
        <v>19416.69</v>
      </c>
      <c r="H87" s="43">
        <v>19416.69</v>
      </c>
      <c r="I87" s="43">
        <v>19416.69</v>
      </c>
      <c r="J87" s="43">
        <v>19416.69</v>
      </c>
      <c r="K87" s="43">
        <v>19416.69</v>
      </c>
      <c r="L87" s="43">
        <v>19416.69</v>
      </c>
      <c r="M87" s="43">
        <v>19416.69</v>
      </c>
      <c r="N87" s="43">
        <v>19416.69</v>
      </c>
      <c r="O87" s="43">
        <v>19416.69</v>
      </c>
      <c r="P87" s="43">
        <v>19416.69</v>
      </c>
      <c r="Q87" s="43">
        <v>19416.69</v>
      </c>
      <c r="R87" s="43">
        <v>19416.69</v>
      </c>
      <c r="S87" s="43">
        <v>19416.69</v>
      </c>
      <c r="T87" s="43">
        <v>19416.69</v>
      </c>
      <c r="U87" s="43">
        <v>19416.69</v>
      </c>
      <c r="V87" s="43">
        <v>19416.69</v>
      </c>
      <c r="W87" s="43">
        <v>19416.69</v>
      </c>
      <c r="X87" s="78">
        <v>3176.4200000000005</v>
      </c>
      <c r="Y87" s="82">
        <f t="shared" si="28"/>
        <v>16.359224976038657</v>
      </c>
    </row>
    <row r="88" spans="1:25" ht="31.5" outlineLevel="6">
      <c r="A88" s="44" t="s">
        <v>58</v>
      </c>
      <c r="B88" s="39">
        <v>951</v>
      </c>
      <c r="C88" s="40" t="s">
        <v>59</v>
      </c>
      <c r="D88" s="40"/>
      <c r="E88" s="43">
        <v>1003.4</v>
      </c>
      <c r="F88" s="43">
        <v>1003.4</v>
      </c>
      <c r="G88" s="43">
        <v>1003.4</v>
      </c>
      <c r="H88" s="43">
        <v>1003.4</v>
      </c>
      <c r="I88" s="43">
        <v>1003.4</v>
      </c>
      <c r="J88" s="43">
        <v>1003.4</v>
      </c>
      <c r="K88" s="43">
        <v>1003.4</v>
      </c>
      <c r="L88" s="43">
        <v>1003.4</v>
      </c>
      <c r="M88" s="43">
        <v>1003.4</v>
      </c>
      <c r="N88" s="43">
        <v>1003.4</v>
      </c>
      <c r="O88" s="43">
        <v>1003.4</v>
      </c>
      <c r="P88" s="43">
        <v>1003.4</v>
      </c>
      <c r="Q88" s="43">
        <v>1003.4</v>
      </c>
      <c r="R88" s="43">
        <v>1003.4</v>
      </c>
      <c r="S88" s="43">
        <v>1003.4</v>
      </c>
      <c r="T88" s="43">
        <v>1003.4</v>
      </c>
      <c r="U88" s="43">
        <v>1003.4</v>
      </c>
      <c r="V88" s="43">
        <v>1003.4</v>
      </c>
      <c r="W88" s="43">
        <v>1003.4</v>
      </c>
      <c r="X88" s="78">
        <v>228.72</v>
      </c>
      <c r="Y88" s="82">
        <f t="shared" si="28"/>
        <v>22.794498704405022</v>
      </c>
    </row>
    <row r="89" spans="1:25" ht="34.5" customHeight="1" outlineLevel="6">
      <c r="A89" s="44" t="s">
        <v>60</v>
      </c>
      <c r="B89" s="39">
        <v>951</v>
      </c>
      <c r="C89" s="40" t="s">
        <v>61</v>
      </c>
      <c r="D89" s="40"/>
      <c r="E89" s="43">
        <v>538</v>
      </c>
      <c r="F89" s="43">
        <v>538</v>
      </c>
      <c r="G89" s="43">
        <v>538</v>
      </c>
      <c r="H89" s="43">
        <v>538</v>
      </c>
      <c r="I89" s="43">
        <v>538</v>
      </c>
      <c r="J89" s="43">
        <v>538</v>
      </c>
      <c r="K89" s="43">
        <v>538</v>
      </c>
      <c r="L89" s="43">
        <v>538</v>
      </c>
      <c r="M89" s="43">
        <v>538</v>
      </c>
      <c r="N89" s="43">
        <v>538</v>
      </c>
      <c r="O89" s="43">
        <v>538</v>
      </c>
      <c r="P89" s="43">
        <v>538</v>
      </c>
      <c r="Q89" s="43">
        <v>538</v>
      </c>
      <c r="R89" s="43">
        <v>538</v>
      </c>
      <c r="S89" s="43">
        <v>538</v>
      </c>
      <c r="T89" s="43">
        <v>538</v>
      </c>
      <c r="U89" s="43">
        <v>538</v>
      </c>
      <c r="V89" s="43">
        <v>538</v>
      </c>
      <c r="W89" s="43">
        <v>538</v>
      </c>
      <c r="X89" s="78">
        <v>99.25</v>
      </c>
      <c r="Y89" s="82">
        <f t="shared" si="28"/>
        <v>18.447955390334574</v>
      </c>
    </row>
    <row r="90" spans="1:25" ht="34.5" customHeight="1" outlineLevel="6">
      <c r="A90" s="44" t="s">
        <v>62</v>
      </c>
      <c r="B90" s="39">
        <v>951</v>
      </c>
      <c r="C90" s="40" t="s">
        <v>63</v>
      </c>
      <c r="D90" s="40"/>
      <c r="E90" s="43">
        <v>652</v>
      </c>
      <c r="F90" s="43">
        <v>652</v>
      </c>
      <c r="G90" s="43">
        <v>652</v>
      </c>
      <c r="H90" s="43">
        <v>652</v>
      </c>
      <c r="I90" s="43">
        <v>652</v>
      </c>
      <c r="J90" s="43">
        <v>652</v>
      </c>
      <c r="K90" s="43">
        <v>652</v>
      </c>
      <c r="L90" s="43">
        <v>652</v>
      </c>
      <c r="M90" s="43">
        <v>652</v>
      </c>
      <c r="N90" s="43">
        <v>652</v>
      </c>
      <c r="O90" s="43">
        <v>652</v>
      </c>
      <c r="P90" s="43">
        <v>652</v>
      </c>
      <c r="Q90" s="43">
        <v>652</v>
      </c>
      <c r="R90" s="43">
        <v>652</v>
      </c>
      <c r="S90" s="43">
        <v>652</v>
      </c>
      <c r="T90" s="43">
        <v>652</v>
      </c>
      <c r="U90" s="43">
        <v>652</v>
      </c>
      <c r="V90" s="43">
        <v>652</v>
      </c>
      <c r="W90" s="43">
        <v>652</v>
      </c>
      <c r="X90" s="78">
        <v>130.65</v>
      </c>
      <c r="Y90" s="82">
        <f t="shared" si="28"/>
        <v>20.03834355828221</v>
      </c>
    </row>
    <row r="91" spans="1:25" ht="18" customHeight="1" outlineLevel="6">
      <c r="A91" s="20" t="s">
        <v>26</v>
      </c>
      <c r="B91" s="15">
        <v>951</v>
      </c>
      <c r="C91" s="9" t="s">
        <v>42</v>
      </c>
      <c r="D91" s="46" t="s">
        <v>3</v>
      </c>
      <c r="E91" s="21">
        <f>E92</f>
        <v>1580.48</v>
      </c>
      <c r="F91" s="21">
        <f aca="true" t="shared" si="32" ref="F91:X91">F92</f>
        <v>1581.48</v>
      </c>
      <c r="G91" s="21">
        <f t="shared" si="32"/>
        <v>1582.48</v>
      </c>
      <c r="H91" s="21">
        <f t="shared" si="32"/>
        <v>1583.48</v>
      </c>
      <c r="I91" s="21">
        <f t="shared" si="32"/>
        <v>1584.48</v>
      </c>
      <c r="J91" s="21">
        <f t="shared" si="32"/>
        <v>1585.48</v>
      </c>
      <c r="K91" s="21">
        <f t="shared" si="32"/>
        <v>1586.48</v>
      </c>
      <c r="L91" s="21">
        <f t="shared" si="32"/>
        <v>1587.48</v>
      </c>
      <c r="M91" s="21">
        <f t="shared" si="32"/>
        <v>1588.48</v>
      </c>
      <c r="N91" s="21">
        <f t="shared" si="32"/>
        <v>1589.48</v>
      </c>
      <c r="O91" s="21">
        <f t="shared" si="32"/>
        <v>1590.48</v>
      </c>
      <c r="P91" s="21">
        <f t="shared" si="32"/>
        <v>1591.48</v>
      </c>
      <c r="Q91" s="21">
        <f t="shared" si="32"/>
        <v>1592.48</v>
      </c>
      <c r="R91" s="21">
        <f t="shared" si="32"/>
        <v>1593.48</v>
      </c>
      <c r="S91" s="21">
        <f t="shared" si="32"/>
        <v>1594.48</v>
      </c>
      <c r="T91" s="21">
        <f t="shared" si="32"/>
        <v>1595.48</v>
      </c>
      <c r="U91" s="21">
        <f t="shared" si="32"/>
        <v>1596.48</v>
      </c>
      <c r="V91" s="21">
        <f t="shared" si="32"/>
        <v>1597.48</v>
      </c>
      <c r="W91" s="21">
        <f t="shared" si="32"/>
        <v>1598.48</v>
      </c>
      <c r="X91" s="24">
        <f t="shared" si="32"/>
        <v>0</v>
      </c>
      <c r="Y91" s="82">
        <f t="shared" si="28"/>
        <v>0</v>
      </c>
    </row>
    <row r="92" spans="1:25" ht="33.75" customHeight="1" outlineLevel="4">
      <c r="A92" s="72" t="s">
        <v>16</v>
      </c>
      <c r="B92" s="39">
        <v>951</v>
      </c>
      <c r="C92" s="40" t="s">
        <v>72</v>
      </c>
      <c r="D92" s="45" t="s">
        <v>3</v>
      </c>
      <c r="E92" s="73">
        <v>1580.48</v>
      </c>
      <c r="F92" s="73">
        <v>1581.48</v>
      </c>
      <c r="G92" s="73">
        <v>1582.48</v>
      </c>
      <c r="H92" s="73">
        <v>1583.48</v>
      </c>
      <c r="I92" s="73">
        <v>1584.48</v>
      </c>
      <c r="J92" s="73">
        <v>1585.48</v>
      </c>
      <c r="K92" s="73">
        <v>1586.48</v>
      </c>
      <c r="L92" s="73">
        <v>1587.48</v>
      </c>
      <c r="M92" s="73">
        <v>1588.48</v>
      </c>
      <c r="N92" s="73">
        <v>1589.48</v>
      </c>
      <c r="O92" s="73">
        <v>1590.48</v>
      </c>
      <c r="P92" s="73">
        <v>1591.48</v>
      </c>
      <c r="Q92" s="73">
        <v>1592.48</v>
      </c>
      <c r="R92" s="73">
        <v>1593.48</v>
      </c>
      <c r="S92" s="73">
        <v>1594.48</v>
      </c>
      <c r="T92" s="73">
        <v>1595.48</v>
      </c>
      <c r="U92" s="73">
        <v>1596.48</v>
      </c>
      <c r="V92" s="73">
        <v>1597.48</v>
      </c>
      <c r="W92" s="73">
        <v>1598.48</v>
      </c>
      <c r="X92" s="78">
        <v>0</v>
      </c>
      <c r="Y92" s="82">
        <f t="shared" si="28"/>
        <v>0</v>
      </c>
    </row>
    <row r="93" spans="1:25" ht="33" customHeight="1" outlineLevel="6">
      <c r="A93" s="8" t="s">
        <v>12</v>
      </c>
      <c r="B93" s="15">
        <v>951</v>
      </c>
      <c r="C93" s="9" t="s">
        <v>42</v>
      </c>
      <c r="D93" s="9"/>
      <c r="E93" s="10">
        <f>E94</f>
        <v>100</v>
      </c>
      <c r="F93" s="10">
        <f aca="true" t="shared" si="33" ref="F93:X93">F94</f>
        <v>101</v>
      </c>
      <c r="G93" s="10">
        <f t="shared" si="33"/>
        <v>102</v>
      </c>
      <c r="H93" s="10">
        <f t="shared" si="33"/>
        <v>103</v>
      </c>
      <c r="I93" s="10">
        <f t="shared" si="33"/>
        <v>104</v>
      </c>
      <c r="J93" s="10">
        <f t="shared" si="33"/>
        <v>105</v>
      </c>
      <c r="K93" s="10">
        <f t="shared" si="33"/>
        <v>106</v>
      </c>
      <c r="L93" s="10">
        <f t="shared" si="33"/>
        <v>107</v>
      </c>
      <c r="M93" s="10">
        <f t="shared" si="33"/>
        <v>108</v>
      </c>
      <c r="N93" s="10">
        <f t="shared" si="33"/>
        <v>109</v>
      </c>
      <c r="O93" s="10">
        <f t="shared" si="33"/>
        <v>110</v>
      </c>
      <c r="P93" s="10">
        <f t="shared" si="33"/>
        <v>111</v>
      </c>
      <c r="Q93" s="10">
        <f t="shared" si="33"/>
        <v>112</v>
      </c>
      <c r="R93" s="10">
        <f t="shared" si="33"/>
        <v>113</v>
      </c>
      <c r="S93" s="10">
        <f t="shared" si="33"/>
        <v>114</v>
      </c>
      <c r="T93" s="10">
        <f t="shared" si="33"/>
        <v>115</v>
      </c>
      <c r="U93" s="10">
        <f t="shared" si="33"/>
        <v>116</v>
      </c>
      <c r="V93" s="10">
        <f t="shared" si="33"/>
        <v>117</v>
      </c>
      <c r="W93" s="10">
        <f t="shared" si="33"/>
        <v>118</v>
      </c>
      <c r="X93" s="24">
        <f t="shared" si="33"/>
        <v>0</v>
      </c>
      <c r="Y93" s="82">
        <f t="shared" si="28"/>
        <v>0</v>
      </c>
    </row>
    <row r="94" spans="1:25" ht="47.25" outlineLevel="6">
      <c r="A94" s="38" t="s">
        <v>73</v>
      </c>
      <c r="B94" s="39">
        <v>951</v>
      </c>
      <c r="C94" s="40" t="s">
        <v>74</v>
      </c>
      <c r="D94" s="40"/>
      <c r="E94" s="43">
        <v>100</v>
      </c>
      <c r="F94" s="43">
        <v>101</v>
      </c>
      <c r="G94" s="43">
        <v>102</v>
      </c>
      <c r="H94" s="43">
        <v>103</v>
      </c>
      <c r="I94" s="43">
        <v>104</v>
      </c>
      <c r="J94" s="43">
        <v>105</v>
      </c>
      <c r="K94" s="43">
        <v>106</v>
      </c>
      <c r="L94" s="43">
        <v>107</v>
      </c>
      <c r="M94" s="43">
        <v>108</v>
      </c>
      <c r="N94" s="43">
        <v>109</v>
      </c>
      <c r="O94" s="43">
        <v>110</v>
      </c>
      <c r="P94" s="43">
        <v>111</v>
      </c>
      <c r="Q94" s="43">
        <v>112</v>
      </c>
      <c r="R94" s="43">
        <v>113</v>
      </c>
      <c r="S94" s="43">
        <v>114</v>
      </c>
      <c r="T94" s="43">
        <v>115</v>
      </c>
      <c r="U94" s="43">
        <v>116</v>
      </c>
      <c r="V94" s="43">
        <v>117</v>
      </c>
      <c r="W94" s="43">
        <v>118</v>
      </c>
      <c r="X94" s="78">
        <v>0</v>
      </c>
      <c r="Y94" s="82">
        <f t="shared" si="28"/>
        <v>0</v>
      </c>
    </row>
    <row r="95" spans="1:25" ht="15.75" outlineLevel="5">
      <c r="A95" s="8" t="s">
        <v>13</v>
      </c>
      <c r="B95" s="15">
        <v>951</v>
      </c>
      <c r="C95" s="9" t="s">
        <v>42</v>
      </c>
      <c r="D95" s="9"/>
      <c r="E95" s="10">
        <f>E96</f>
        <v>300</v>
      </c>
      <c r="F95" s="10">
        <f aca="true" t="shared" si="34" ref="F95:X95">F96</f>
        <v>301</v>
      </c>
      <c r="G95" s="10">
        <f t="shared" si="34"/>
        <v>302</v>
      </c>
      <c r="H95" s="10">
        <f t="shared" si="34"/>
        <v>303</v>
      </c>
      <c r="I95" s="10">
        <f t="shared" si="34"/>
        <v>304</v>
      </c>
      <c r="J95" s="10">
        <f t="shared" si="34"/>
        <v>305</v>
      </c>
      <c r="K95" s="10">
        <f t="shared" si="34"/>
        <v>306</v>
      </c>
      <c r="L95" s="10">
        <f t="shared" si="34"/>
        <v>307</v>
      </c>
      <c r="M95" s="10">
        <f t="shared" si="34"/>
        <v>308</v>
      </c>
      <c r="N95" s="10">
        <f t="shared" si="34"/>
        <v>309</v>
      </c>
      <c r="O95" s="10">
        <f t="shared" si="34"/>
        <v>310</v>
      </c>
      <c r="P95" s="10">
        <f t="shared" si="34"/>
        <v>311</v>
      </c>
      <c r="Q95" s="10">
        <f t="shared" si="34"/>
        <v>312</v>
      </c>
      <c r="R95" s="10">
        <f t="shared" si="34"/>
        <v>313</v>
      </c>
      <c r="S95" s="10">
        <f t="shared" si="34"/>
        <v>314</v>
      </c>
      <c r="T95" s="10">
        <f t="shared" si="34"/>
        <v>315</v>
      </c>
      <c r="U95" s="10">
        <f t="shared" si="34"/>
        <v>316</v>
      </c>
      <c r="V95" s="10">
        <f t="shared" si="34"/>
        <v>317</v>
      </c>
      <c r="W95" s="10">
        <f t="shared" si="34"/>
        <v>318</v>
      </c>
      <c r="X95" s="24">
        <f t="shared" si="34"/>
        <v>0</v>
      </c>
      <c r="Y95" s="82">
        <f t="shared" si="28"/>
        <v>0</v>
      </c>
    </row>
    <row r="96" spans="1:25" ht="33" customHeight="1" outlineLevel="5">
      <c r="A96" s="44" t="s">
        <v>78</v>
      </c>
      <c r="B96" s="39">
        <v>951</v>
      </c>
      <c r="C96" s="40" t="s">
        <v>79</v>
      </c>
      <c r="D96" s="40"/>
      <c r="E96" s="43">
        <v>300</v>
      </c>
      <c r="F96" s="43">
        <v>301</v>
      </c>
      <c r="G96" s="43">
        <v>302</v>
      </c>
      <c r="H96" s="43">
        <v>303</v>
      </c>
      <c r="I96" s="43">
        <v>304</v>
      </c>
      <c r="J96" s="43">
        <v>305</v>
      </c>
      <c r="K96" s="43">
        <v>306</v>
      </c>
      <c r="L96" s="43">
        <v>307</v>
      </c>
      <c r="M96" s="43">
        <v>308</v>
      </c>
      <c r="N96" s="43">
        <v>309</v>
      </c>
      <c r="O96" s="43">
        <v>310</v>
      </c>
      <c r="P96" s="43">
        <v>311</v>
      </c>
      <c r="Q96" s="43">
        <v>312</v>
      </c>
      <c r="R96" s="43">
        <v>313</v>
      </c>
      <c r="S96" s="43">
        <v>314</v>
      </c>
      <c r="T96" s="43">
        <v>315</v>
      </c>
      <c r="U96" s="43">
        <v>316</v>
      </c>
      <c r="V96" s="43">
        <v>317</v>
      </c>
      <c r="W96" s="43">
        <v>318</v>
      </c>
      <c r="X96" s="78">
        <v>0</v>
      </c>
      <c r="Y96" s="82">
        <f t="shared" si="28"/>
        <v>0</v>
      </c>
    </row>
    <row r="97" spans="1:25" ht="20.25" customHeight="1" outlineLevel="5">
      <c r="A97" s="8" t="s">
        <v>163</v>
      </c>
      <c r="B97" s="15">
        <v>951</v>
      </c>
      <c r="C97" s="9" t="s">
        <v>42</v>
      </c>
      <c r="D97" s="9"/>
      <c r="E97" s="10">
        <f>E98</f>
        <v>0.31</v>
      </c>
      <c r="F97" s="10">
        <f aca="true" t="shared" si="35" ref="F97:X97">F98</f>
        <v>1.31</v>
      </c>
      <c r="G97" s="10">
        <f t="shared" si="35"/>
        <v>2.31</v>
      </c>
      <c r="H97" s="10">
        <f t="shared" si="35"/>
        <v>3.31</v>
      </c>
      <c r="I97" s="10">
        <f t="shared" si="35"/>
        <v>4.31</v>
      </c>
      <c r="J97" s="10">
        <f t="shared" si="35"/>
        <v>5.31</v>
      </c>
      <c r="K97" s="10">
        <f t="shared" si="35"/>
        <v>6.31</v>
      </c>
      <c r="L97" s="10">
        <f t="shared" si="35"/>
        <v>7.31</v>
      </c>
      <c r="M97" s="10">
        <f t="shared" si="35"/>
        <v>8.31</v>
      </c>
      <c r="N97" s="10">
        <f t="shared" si="35"/>
        <v>9.31</v>
      </c>
      <c r="O97" s="10">
        <f t="shared" si="35"/>
        <v>10.31</v>
      </c>
      <c r="P97" s="10">
        <f t="shared" si="35"/>
        <v>11.31</v>
      </c>
      <c r="Q97" s="10">
        <f t="shared" si="35"/>
        <v>12.31</v>
      </c>
      <c r="R97" s="10">
        <f t="shared" si="35"/>
        <v>13.31</v>
      </c>
      <c r="S97" s="10">
        <f t="shared" si="35"/>
        <v>14.31</v>
      </c>
      <c r="T97" s="10">
        <f t="shared" si="35"/>
        <v>15.31</v>
      </c>
      <c r="U97" s="10">
        <f t="shared" si="35"/>
        <v>16.31</v>
      </c>
      <c r="V97" s="10">
        <f t="shared" si="35"/>
        <v>17.31</v>
      </c>
      <c r="W97" s="10">
        <f t="shared" si="35"/>
        <v>18.31</v>
      </c>
      <c r="X97" s="24">
        <f t="shared" si="35"/>
        <v>0</v>
      </c>
      <c r="Y97" s="82">
        <f t="shared" si="28"/>
        <v>0</v>
      </c>
    </row>
    <row r="98" spans="1:25" ht="53.25" customHeight="1" outlineLevel="5">
      <c r="A98" s="44" t="s">
        <v>164</v>
      </c>
      <c r="B98" s="39">
        <v>951</v>
      </c>
      <c r="C98" s="40" t="s">
        <v>165</v>
      </c>
      <c r="D98" s="40"/>
      <c r="E98" s="43">
        <v>0.31</v>
      </c>
      <c r="F98" s="43">
        <v>1.31</v>
      </c>
      <c r="G98" s="43">
        <v>2.31</v>
      </c>
      <c r="H98" s="43">
        <v>3.31</v>
      </c>
      <c r="I98" s="43">
        <v>4.31</v>
      </c>
      <c r="J98" s="43">
        <v>5.31</v>
      </c>
      <c r="K98" s="43">
        <v>6.31</v>
      </c>
      <c r="L98" s="43">
        <v>7.31</v>
      </c>
      <c r="M98" s="43">
        <v>8.31</v>
      </c>
      <c r="N98" s="43">
        <v>9.31</v>
      </c>
      <c r="O98" s="43">
        <v>10.31</v>
      </c>
      <c r="P98" s="43">
        <v>11.31</v>
      </c>
      <c r="Q98" s="43">
        <v>12.31</v>
      </c>
      <c r="R98" s="43">
        <v>13.31</v>
      </c>
      <c r="S98" s="43">
        <v>14.31</v>
      </c>
      <c r="T98" s="43">
        <v>15.31</v>
      </c>
      <c r="U98" s="43">
        <v>16.31</v>
      </c>
      <c r="V98" s="43">
        <v>17.31</v>
      </c>
      <c r="W98" s="43">
        <v>18.31</v>
      </c>
      <c r="X98" s="78">
        <v>0</v>
      </c>
      <c r="Y98" s="82">
        <f t="shared" si="28"/>
        <v>0</v>
      </c>
    </row>
    <row r="99" spans="1:25" ht="15.75" outlineLevel="6">
      <c r="A99" s="8" t="s">
        <v>14</v>
      </c>
      <c r="B99" s="15">
        <v>951</v>
      </c>
      <c r="C99" s="9" t="s">
        <v>4</v>
      </c>
      <c r="D99" s="9"/>
      <c r="E99" s="10">
        <f>E100</f>
        <v>1445</v>
      </c>
      <c r="F99" s="10">
        <f aca="true" t="shared" si="36" ref="F99:X99">F100</f>
        <v>1446</v>
      </c>
      <c r="G99" s="10">
        <f t="shared" si="36"/>
        <v>1447</v>
      </c>
      <c r="H99" s="10">
        <f t="shared" si="36"/>
        <v>1448</v>
      </c>
      <c r="I99" s="10">
        <f t="shared" si="36"/>
        <v>1449</v>
      </c>
      <c r="J99" s="10">
        <f t="shared" si="36"/>
        <v>1450</v>
      </c>
      <c r="K99" s="10">
        <f t="shared" si="36"/>
        <v>1451</v>
      </c>
      <c r="L99" s="10">
        <f t="shared" si="36"/>
        <v>1452</v>
      </c>
      <c r="M99" s="10">
        <f t="shared" si="36"/>
        <v>1453</v>
      </c>
      <c r="N99" s="10">
        <f t="shared" si="36"/>
        <v>1454</v>
      </c>
      <c r="O99" s="10">
        <f t="shared" si="36"/>
        <v>1455</v>
      </c>
      <c r="P99" s="10">
        <f t="shared" si="36"/>
        <v>1456</v>
      </c>
      <c r="Q99" s="10">
        <f t="shared" si="36"/>
        <v>1457</v>
      </c>
      <c r="R99" s="10">
        <f t="shared" si="36"/>
        <v>1458</v>
      </c>
      <c r="S99" s="10">
        <f t="shared" si="36"/>
        <v>1459</v>
      </c>
      <c r="T99" s="10">
        <f t="shared" si="36"/>
        <v>1460</v>
      </c>
      <c r="U99" s="10">
        <f t="shared" si="36"/>
        <v>1461</v>
      </c>
      <c r="V99" s="10">
        <f t="shared" si="36"/>
        <v>1462</v>
      </c>
      <c r="W99" s="10">
        <f t="shared" si="36"/>
        <v>1463</v>
      </c>
      <c r="X99" s="24">
        <f t="shared" si="36"/>
        <v>309.77</v>
      </c>
      <c r="Y99" s="82">
        <f t="shared" si="28"/>
        <v>21.43737024221453</v>
      </c>
    </row>
    <row r="100" spans="1:25" ht="47.25" outlineLevel="6">
      <c r="A100" s="70" t="s">
        <v>45</v>
      </c>
      <c r="B100" s="71">
        <v>951</v>
      </c>
      <c r="C100" s="40" t="s">
        <v>46</v>
      </c>
      <c r="D100" s="40"/>
      <c r="E100" s="43">
        <v>1445</v>
      </c>
      <c r="F100" s="43">
        <v>1446</v>
      </c>
      <c r="G100" s="43">
        <v>1447</v>
      </c>
      <c r="H100" s="43">
        <v>1448</v>
      </c>
      <c r="I100" s="43">
        <v>1449</v>
      </c>
      <c r="J100" s="43">
        <v>1450</v>
      </c>
      <c r="K100" s="43">
        <v>1451</v>
      </c>
      <c r="L100" s="43">
        <v>1452</v>
      </c>
      <c r="M100" s="43">
        <v>1453</v>
      </c>
      <c r="N100" s="43">
        <v>1454</v>
      </c>
      <c r="O100" s="43">
        <v>1455</v>
      </c>
      <c r="P100" s="43">
        <v>1456</v>
      </c>
      <c r="Q100" s="43">
        <v>1457</v>
      </c>
      <c r="R100" s="43">
        <v>1458</v>
      </c>
      <c r="S100" s="43">
        <v>1459</v>
      </c>
      <c r="T100" s="43">
        <v>1460</v>
      </c>
      <c r="U100" s="43">
        <v>1461</v>
      </c>
      <c r="V100" s="43">
        <v>1462</v>
      </c>
      <c r="W100" s="43">
        <v>1463</v>
      </c>
      <c r="X100" s="78">
        <v>309.77</v>
      </c>
      <c r="Y100" s="82">
        <f t="shared" si="28"/>
        <v>21.43737024221453</v>
      </c>
    </row>
    <row r="101" spans="1:25" ht="15.75" outlineLevel="6">
      <c r="A101" s="8" t="s">
        <v>15</v>
      </c>
      <c r="B101" s="15">
        <v>951</v>
      </c>
      <c r="C101" s="9" t="s">
        <v>42</v>
      </c>
      <c r="D101" s="9"/>
      <c r="E101" s="10">
        <f>E102</f>
        <v>492</v>
      </c>
      <c r="F101" s="10">
        <f aca="true" t="shared" si="37" ref="F101:X101">F102</f>
        <v>493</v>
      </c>
      <c r="G101" s="10">
        <f t="shared" si="37"/>
        <v>494</v>
      </c>
      <c r="H101" s="10">
        <f t="shared" si="37"/>
        <v>495</v>
      </c>
      <c r="I101" s="10">
        <f t="shared" si="37"/>
        <v>496</v>
      </c>
      <c r="J101" s="10">
        <f t="shared" si="37"/>
        <v>497</v>
      </c>
      <c r="K101" s="10">
        <f t="shared" si="37"/>
        <v>498</v>
      </c>
      <c r="L101" s="10">
        <f t="shared" si="37"/>
        <v>499</v>
      </c>
      <c r="M101" s="10">
        <f t="shared" si="37"/>
        <v>500</v>
      </c>
      <c r="N101" s="10">
        <f t="shared" si="37"/>
        <v>501</v>
      </c>
      <c r="O101" s="10">
        <f t="shared" si="37"/>
        <v>502</v>
      </c>
      <c r="P101" s="10">
        <f t="shared" si="37"/>
        <v>503</v>
      </c>
      <c r="Q101" s="10">
        <f t="shared" si="37"/>
        <v>504</v>
      </c>
      <c r="R101" s="10">
        <f t="shared" si="37"/>
        <v>505</v>
      </c>
      <c r="S101" s="10">
        <f t="shared" si="37"/>
        <v>506</v>
      </c>
      <c r="T101" s="10">
        <f t="shared" si="37"/>
        <v>507</v>
      </c>
      <c r="U101" s="10">
        <f t="shared" si="37"/>
        <v>508</v>
      </c>
      <c r="V101" s="10">
        <f t="shared" si="37"/>
        <v>509</v>
      </c>
      <c r="W101" s="10">
        <f t="shared" si="37"/>
        <v>510</v>
      </c>
      <c r="X101" s="24">
        <f t="shared" si="37"/>
        <v>102.48</v>
      </c>
      <c r="Y101" s="82">
        <f t="shared" si="28"/>
        <v>20.82926829268293</v>
      </c>
    </row>
    <row r="102" spans="1:25" ht="31.5" outlineLevel="6">
      <c r="A102" s="38" t="s">
        <v>112</v>
      </c>
      <c r="B102" s="39">
        <v>951</v>
      </c>
      <c r="C102" s="40" t="s">
        <v>113</v>
      </c>
      <c r="D102" s="40"/>
      <c r="E102" s="43">
        <v>492</v>
      </c>
      <c r="F102" s="43">
        <v>493</v>
      </c>
      <c r="G102" s="43">
        <v>494</v>
      </c>
      <c r="H102" s="43">
        <v>495</v>
      </c>
      <c r="I102" s="43">
        <v>496</v>
      </c>
      <c r="J102" s="43">
        <v>497</v>
      </c>
      <c r="K102" s="43">
        <v>498</v>
      </c>
      <c r="L102" s="43">
        <v>499</v>
      </c>
      <c r="M102" s="43">
        <v>500</v>
      </c>
      <c r="N102" s="43">
        <v>501</v>
      </c>
      <c r="O102" s="43">
        <v>502</v>
      </c>
      <c r="P102" s="43">
        <v>503</v>
      </c>
      <c r="Q102" s="43">
        <v>504</v>
      </c>
      <c r="R102" s="43">
        <v>505</v>
      </c>
      <c r="S102" s="43">
        <v>506</v>
      </c>
      <c r="T102" s="43">
        <v>507</v>
      </c>
      <c r="U102" s="43">
        <v>508</v>
      </c>
      <c r="V102" s="43">
        <v>509</v>
      </c>
      <c r="W102" s="43">
        <v>510</v>
      </c>
      <c r="X102" s="78">
        <v>102.48</v>
      </c>
      <c r="Y102" s="82">
        <f t="shared" si="28"/>
        <v>20.82926829268293</v>
      </c>
    </row>
    <row r="103" spans="1:25" ht="31.5" outlineLevel="6">
      <c r="A103" s="47" t="s">
        <v>19</v>
      </c>
      <c r="B103" s="15">
        <v>951</v>
      </c>
      <c r="C103" s="9" t="s">
        <v>42</v>
      </c>
      <c r="D103" s="9"/>
      <c r="E103" s="10">
        <f>E104</f>
        <v>1900</v>
      </c>
      <c r="F103" s="10">
        <f aca="true" t="shared" si="38" ref="F103:X103">F104</f>
        <v>1901</v>
      </c>
      <c r="G103" s="10">
        <f t="shared" si="38"/>
        <v>1902</v>
      </c>
      <c r="H103" s="10">
        <f t="shared" si="38"/>
        <v>1903</v>
      </c>
      <c r="I103" s="10">
        <f t="shared" si="38"/>
        <v>1904</v>
      </c>
      <c r="J103" s="10">
        <f t="shared" si="38"/>
        <v>1905</v>
      </c>
      <c r="K103" s="10">
        <f t="shared" si="38"/>
        <v>1906</v>
      </c>
      <c r="L103" s="10">
        <f t="shared" si="38"/>
        <v>1907</v>
      </c>
      <c r="M103" s="10">
        <f t="shared" si="38"/>
        <v>1908</v>
      </c>
      <c r="N103" s="10">
        <f t="shared" si="38"/>
        <v>1909</v>
      </c>
      <c r="O103" s="10">
        <f t="shared" si="38"/>
        <v>1910</v>
      </c>
      <c r="P103" s="10">
        <f t="shared" si="38"/>
        <v>1911</v>
      </c>
      <c r="Q103" s="10">
        <f t="shared" si="38"/>
        <v>1912</v>
      </c>
      <c r="R103" s="10">
        <f t="shared" si="38"/>
        <v>1913</v>
      </c>
      <c r="S103" s="10">
        <f t="shared" si="38"/>
        <v>1914</v>
      </c>
      <c r="T103" s="10">
        <f t="shared" si="38"/>
        <v>1915</v>
      </c>
      <c r="U103" s="10">
        <f t="shared" si="38"/>
        <v>1916</v>
      </c>
      <c r="V103" s="10">
        <f t="shared" si="38"/>
        <v>1917</v>
      </c>
      <c r="W103" s="10">
        <f t="shared" si="38"/>
        <v>1918</v>
      </c>
      <c r="X103" s="24">
        <f t="shared" si="38"/>
        <v>437.5</v>
      </c>
      <c r="Y103" s="82">
        <f t="shared" si="28"/>
        <v>23.026315789473685</v>
      </c>
    </row>
    <row r="104" spans="1:25" ht="32.25" customHeight="1" outlineLevel="6">
      <c r="A104" s="44" t="s">
        <v>121</v>
      </c>
      <c r="B104" s="39">
        <v>951</v>
      </c>
      <c r="C104" s="40" t="s">
        <v>122</v>
      </c>
      <c r="D104" s="40"/>
      <c r="E104" s="43">
        <v>1900</v>
      </c>
      <c r="F104" s="43">
        <v>1901</v>
      </c>
      <c r="G104" s="43">
        <v>1902</v>
      </c>
      <c r="H104" s="43">
        <v>1903</v>
      </c>
      <c r="I104" s="43">
        <v>1904</v>
      </c>
      <c r="J104" s="43">
        <v>1905</v>
      </c>
      <c r="K104" s="43">
        <v>1906</v>
      </c>
      <c r="L104" s="43">
        <v>1907</v>
      </c>
      <c r="M104" s="43">
        <v>1908</v>
      </c>
      <c r="N104" s="43">
        <v>1909</v>
      </c>
      <c r="O104" s="43">
        <v>1910</v>
      </c>
      <c r="P104" s="43">
        <v>1911</v>
      </c>
      <c r="Q104" s="43">
        <v>1912</v>
      </c>
      <c r="R104" s="43">
        <v>1913</v>
      </c>
      <c r="S104" s="43">
        <v>1914</v>
      </c>
      <c r="T104" s="43">
        <v>1915</v>
      </c>
      <c r="U104" s="43">
        <v>1916</v>
      </c>
      <c r="V104" s="43">
        <v>1917</v>
      </c>
      <c r="W104" s="43">
        <v>1918</v>
      </c>
      <c r="X104" s="78">
        <v>437.5</v>
      </c>
      <c r="Y104" s="82">
        <f t="shared" si="28"/>
        <v>23.026315789473685</v>
      </c>
    </row>
    <row r="105" spans="1:25" ht="18.75" customHeight="1" outlineLevel="6">
      <c r="A105" s="8" t="s">
        <v>24</v>
      </c>
      <c r="B105" s="15">
        <v>951</v>
      </c>
      <c r="C105" s="9" t="s">
        <v>42</v>
      </c>
      <c r="D105" s="9"/>
      <c r="E105" s="10">
        <f>E106</f>
        <v>50</v>
      </c>
      <c r="F105" s="10">
        <f aca="true" t="shared" si="39" ref="F105:X105">F106</f>
        <v>51</v>
      </c>
      <c r="G105" s="10">
        <f t="shared" si="39"/>
        <v>52</v>
      </c>
      <c r="H105" s="10">
        <f t="shared" si="39"/>
        <v>53</v>
      </c>
      <c r="I105" s="10">
        <f t="shared" si="39"/>
        <v>54</v>
      </c>
      <c r="J105" s="10">
        <f t="shared" si="39"/>
        <v>55</v>
      </c>
      <c r="K105" s="10">
        <f t="shared" si="39"/>
        <v>56</v>
      </c>
      <c r="L105" s="10">
        <f t="shared" si="39"/>
        <v>57</v>
      </c>
      <c r="M105" s="10">
        <f t="shared" si="39"/>
        <v>58</v>
      </c>
      <c r="N105" s="10">
        <f t="shared" si="39"/>
        <v>59</v>
      </c>
      <c r="O105" s="10">
        <f t="shared" si="39"/>
        <v>60</v>
      </c>
      <c r="P105" s="10">
        <f t="shared" si="39"/>
        <v>61</v>
      </c>
      <c r="Q105" s="10">
        <f t="shared" si="39"/>
        <v>62</v>
      </c>
      <c r="R105" s="10">
        <f t="shared" si="39"/>
        <v>63</v>
      </c>
      <c r="S105" s="10">
        <f t="shared" si="39"/>
        <v>64</v>
      </c>
      <c r="T105" s="10">
        <f t="shared" si="39"/>
        <v>65</v>
      </c>
      <c r="U105" s="10">
        <f t="shared" si="39"/>
        <v>66</v>
      </c>
      <c r="V105" s="10">
        <f t="shared" si="39"/>
        <v>67</v>
      </c>
      <c r="W105" s="10">
        <f t="shared" si="39"/>
        <v>68</v>
      </c>
      <c r="X105" s="24">
        <f t="shared" si="39"/>
        <v>0.72</v>
      </c>
      <c r="Y105" s="82">
        <f t="shared" si="28"/>
        <v>1.44</v>
      </c>
    </row>
    <row r="106" spans="1:25" ht="48.75" customHeight="1" outlineLevel="6">
      <c r="A106" s="38" t="s">
        <v>123</v>
      </c>
      <c r="B106" s="39">
        <v>951</v>
      </c>
      <c r="C106" s="40" t="s">
        <v>124</v>
      </c>
      <c r="D106" s="40"/>
      <c r="E106" s="43">
        <v>50</v>
      </c>
      <c r="F106" s="43">
        <v>51</v>
      </c>
      <c r="G106" s="43">
        <v>52</v>
      </c>
      <c r="H106" s="43">
        <v>53</v>
      </c>
      <c r="I106" s="43">
        <v>54</v>
      </c>
      <c r="J106" s="43">
        <v>55</v>
      </c>
      <c r="K106" s="43">
        <v>56</v>
      </c>
      <c r="L106" s="43">
        <v>57</v>
      </c>
      <c r="M106" s="43">
        <v>58</v>
      </c>
      <c r="N106" s="43">
        <v>59</v>
      </c>
      <c r="O106" s="43">
        <v>60</v>
      </c>
      <c r="P106" s="43">
        <v>61</v>
      </c>
      <c r="Q106" s="43">
        <v>62</v>
      </c>
      <c r="R106" s="43">
        <v>63</v>
      </c>
      <c r="S106" s="43">
        <v>64</v>
      </c>
      <c r="T106" s="43">
        <v>65</v>
      </c>
      <c r="U106" s="43">
        <v>66</v>
      </c>
      <c r="V106" s="43">
        <v>67</v>
      </c>
      <c r="W106" s="43">
        <v>68</v>
      </c>
      <c r="X106" s="78">
        <v>0.72</v>
      </c>
      <c r="Y106" s="82">
        <f t="shared" si="28"/>
        <v>1.44</v>
      </c>
    </row>
    <row r="107" spans="1:25" ht="18" customHeight="1" outlineLevel="6">
      <c r="A107" s="8" t="s">
        <v>125</v>
      </c>
      <c r="B107" s="15">
        <v>951</v>
      </c>
      <c r="C107" s="9" t="s">
        <v>42</v>
      </c>
      <c r="D107" s="9"/>
      <c r="E107" s="10">
        <f>E108</f>
        <v>10</v>
      </c>
      <c r="F107" s="10">
        <f aca="true" t="shared" si="40" ref="F107:X107">F108</f>
        <v>11</v>
      </c>
      <c r="G107" s="10">
        <f t="shared" si="40"/>
        <v>12</v>
      </c>
      <c r="H107" s="10">
        <f t="shared" si="40"/>
        <v>13</v>
      </c>
      <c r="I107" s="10">
        <f t="shared" si="40"/>
        <v>14</v>
      </c>
      <c r="J107" s="10">
        <f t="shared" si="40"/>
        <v>15</v>
      </c>
      <c r="K107" s="10">
        <f t="shared" si="40"/>
        <v>16</v>
      </c>
      <c r="L107" s="10">
        <f t="shared" si="40"/>
        <v>17</v>
      </c>
      <c r="M107" s="10">
        <f t="shared" si="40"/>
        <v>18</v>
      </c>
      <c r="N107" s="10">
        <f t="shared" si="40"/>
        <v>19</v>
      </c>
      <c r="O107" s="10">
        <f t="shared" si="40"/>
        <v>20</v>
      </c>
      <c r="P107" s="10">
        <f t="shared" si="40"/>
        <v>21</v>
      </c>
      <c r="Q107" s="10">
        <f t="shared" si="40"/>
        <v>22</v>
      </c>
      <c r="R107" s="10">
        <f t="shared" si="40"/>
        <v>23</v>
      </c>
      <c r="S107" s="10">
        <f t="shared" si="40"/>
        <v>24</v>
      </c>
      <c r="T107" s="10">
        <f t="shared" si="40"/>
        <v>25</v>
      </c>
      <c r="U107" s="10">
        <f t="shared" si="40"/>
        <v>26</v>
      </c>
      <c r="V107" s="10">
        <f t="shared" si="40"/>
        <v>27</v>
      </c>
      <c r="W107" s="10">
        <f t="shared" si="40"/>
        <v>28</v>
      </c>
      <c r="X107" s="24">
        <f t="shared" si="40"/>
        <v>0</v>
      </c>
      <c r="Y107" s="82">
        <f t="shared" si="28"/>
        <v>0</v>
      </c>
    </row>
    <row r="108" spans="1:25" ht="31.5" outlineLevel="6">
      <c r="A108" s="38" t="s">
        <v>126</v>
      </c>
      <c r="B108" s="39">
        <v>951</v>
      </c>
      <c r="C108" s="40" t="s">
        <v>127</v>
      </c>
      <c r="D108" s="40"/>
      <c r="E108" s="43">
        <v>10</v>
      </c>
      <c r="F108" s="43">
        <v>11</v>
      </c>
      <c r="G108" s="43">
        <v>12</v>
      </c>
      <c r="H108" s="43">
        <v>13</v>
      </c>
      <c r="I108" s="43">
        <v>14</v>
      </c>
      <c r="J108" s="43">
        <v>15</v>
      </c>
      <c r="K108" s="43">
        <v>16</v>
      </c>
      <c r="L108" s="43">
        <v>17</v>
      </c>
      <c r="M108" s="43">
        <v>18</v>
      </c>
      <c r="N108" s="43">
        <v>19</v>
      </c>
      <c r="O108" s="43">
        <v>20</v>
      </c>
      <c r="P108" s="43">
        <v>21</v>
      </c>
      <c r="Q108" s="43">
        <v>22</v>
      </c>
      <c r="R108" s="43">
        <v>23</v>
      </c>
      <c r="S108" s="43">
        <v>24</v>
      </c>
      <c r="T108" s="43">
        <v>25</v>
      </c>
      <c r="U108" s="43">
        <v>26</v>
      </c>
      <c r="V108" s="43">
        <v>27</v>
      </c>
      <c r="W108" s="43">
        <v>28</v>
      </c>
      <c r="X108" s="78">
        <v>0</v>
      </c>
      <c r="Y108" s="82">
        <f t="shared" si="28"/>
        <v>0</v>
      </c>
    </row>
    <row r="109" spans="1:25" ht="33.75" customHeight="1" outlineLevel="6">
      <c r="A109" s="47" t="s">
        <v>25</v>
      </c>
      <c r="B109" s="15">
        <v>951</v>
      </c>
      <c r="C109" s="9" t="s">
        <v>42</v>
      </c>
      <c r="D109" s="9"/>
      <c r="E109" s="10">
        <f>E110</f>
        <v>19519</v>
      </c>
      <c r="F109" s="10">
        <f aca="true" t="shared" si="41" ref="F109:X109">F110</f>
        <v>19520</v>
      </c>
      <c r="G109" s="10">
        <f t="shared" si="41"/>
        <v>19521</v>
      </c>
      <c r="H109" s="10">
        <f t="shared" si="41"/>
        <v>19522</v>
      </c>
      <c r="I109" s="10">
        <f t="shared" si="41"/>
        <v>19523</v>
      </c>
      <c r="J109" s="10">
        <f t="shared" si="41"/>
        <v>19524</v>
      </c>
      <c r="K109" s="10">
        <f t="shared" si="41"/>
        <v>19525</v>
      </c>
      <c r="L109" s="10">
        <f t="shared" si="41"/>
        <v>19526</v>
      </c>
      <c r="M109" s="10">
        <f t="shared" si="41"/>
        <v>19527</v>
      </c>
      <c r="N109" s="10">
        <f t="shared" si="41"/>
        <v>19528</v>
      </c>
      <c r="O109" s="10">
        <f t="shared" si="41"/>
        <v>19529</v>
      </c>
      <c r="P109" s="10">
        <f t="shared" si="41"/>
        <v>19530</v>
      </c>
      <c r="Q109" s="10">
        <f t="shared" si="41"/>
        <v>19531</v>
      </c>
      <c r="R109" s="10">
        <f t="shared" si="41"/>
        <v>19532</v>
      </c>
      <c r="S109" s="10">
        <f t="shared" si="41"/>
        <v>19533</v>
      </c>
      <c r="T109" s="10">
        <f t="shared" si="41"/>
        <v>19534</v>
      </c>
      <c r="U109" s="10">
        <f t="shared" si="41"/>
        <v>19535</v>
      </c>
      <c r="V109" s="10">
        <f t="shared" si="41"/>
        <v>19536</v>
      </c>
      <c r="W109" s="10">
        <f t="shared" si="41"/>
        <v>19537</v>
      </c>
      <c r="X109" s="24">
        <f t="shared" si="41"/>
        <v>4731</v>
      </c>
      <c r="Y109" s="82">
        <f t="shared" si="28"/>
        <v>24.23792202469389</v>
      </c>
    </row>
    <row r="110" spans="1:25" ht="33.75" customHeight="1" outlineLevel="6" thickBot="1">
      <c r="A110" s="38" t="s">
        <v>128</v>
      </c>
      <c r="B110" s="39">
        <v>951</v>
      </c>
      <c r="C110" s="40" t="s">
        <v>129</v>
      </c>
      <c r="D110" s="40"/>
      <c r="E110" s="43">
        <v>19519</v>
      </c>
      <c r="F110" s="43">
        <v>19520</v>
      </c>
      <c r="G110" s="43">
        <v>19521</v>
      </c>
      <c r="H110" s="43">
        <v>19522</v>
      </c>
      <c r="I110" s="43">
        <v>19523</v>
      </c>
      <c r="J110" s="43">
        <v>19524</v>
      </c>
      <c r="K110" s="43">
        <v>19525</v>
      </c>
      <c r="L110" s="43">
        <v>19526</v>
      </c>
      <c r="M110" s="43">
        <v>19527</v>
      </c>
      <c r="N110" s="43">
        <v>19528</v>
      </c>
      <c r="O110" s="43">
        <v>19529</v>
      </c>
      <c r="P110" s="43">
        <v>19530</v>
      </c>
      <c r="Q110" s="43">
        <v>19531</v>
      </c>
      <c r="R110" s="43">
        <v>19532</v>
      </c>
      <c r="S110" s="43">
        <v>19533</v>
      </c>
      <c r="T110" s="43">
        <v>19534</v>
      </c>
      <c r="U110" s="43">
        <v>19535</v>
      </c>
      <c r="V110" s="43">
        <v>19536</v>
      </c>
      <c r="W110" s="43">
        <v>19537</v>
      </c>
      <c r="X110" s="78">
        <v>4731</v>
      </c>
      <c r="Y110" s="82">
        <f t="shared" si="28"/>
        <v>24.23792202469389</v>
      </c>
    </row>
    <row r="111" spans="1:25" ht="25.5" outlineLevel="6">
      <c r="A111" s="54" t="s">
        <v>23</v>
      </c>
      <c r="B111" s="51" t="s">
        <v>22</v>
      </c>
      <c r="C111" s="51" t="s">
        <v>41</v>
      </c>
      <c r="D111" s="52"/>
      <c r="E111" s="53">
        <f>E112</f>
        <v>2590</v>
      </c>
      <c r="F111" s="53">
        <f aca="true" t="shared" si="42" ref="F111:X112">F112</f>
        <v>2591</v>
      </c>
      <c r="G111" s="53">
        <f t="shared" si="42"/>
        <v>2592</v>
      </c>
      <c r="H111" s="53">
        <f t="shared" si="42"/>
        <v>2593</v>
      </c>
      <c r="I111" s="53">
        <f t="shared" si="42"/>
        <v>2594</v>
      </c>
      <c r="J111" s="53">
        <f t="shared" si="42"/>
        <v>2595</v>
      </c>
      <c r="K111" s="53">
        <f t="shared" si="42"/>
        <v>2596</v>
      </c>
      <c r="L111" s="53">
        <f t="shared" si="42"/>
        <v>2597</v>
      </c>
      <c r="M111" s="53">
        <f t="shared" si="42"/>
        <v>2598</v>
      </c>
      <c r="N111" s="53">
        <f t="shared" si="42"/>
        <v>2599</v>
      </c>
      <c r="O111" s="53">
        <f t="shared" si="42"/>
        <v>2600</v>
      </c>
      <c r="P111" s="53">
        <f t="shared" si="42"/>
        <v>2601</v>
      </c>
      <c r="Q111" s="53">
        <f t="shared" si="42"/>
        <v>2602</v>
      </c>
      <c r="R111" s="53">
        <f t="shared" si="42"/>
        <v>2603</v>
      </c>
      <c r="S111" s="53">
        <f t="shared" si="42"/>
        <v>2604</v>
      </c>
      <c r="T111" s="53">
        <f t="shared" si="42"/>
        <v>2605</v>
      </c>
      <c r="U111" s="53">
        <f t="shared" si="42"/>
        <v>2606</v>
      </c>
      <c r="V111" s="53">
        <f t="shared" si="42"/>
        <v>2607</v>
      </c>
      <c r="W111" s="53">
        <f t="shared" si="42"/>
        <v>2608</v>
      </c>
      <c r="X111" s="77">
        <f t="shared" si="42"/>
        <v>842.67</v>
      </c>
      <c r="Y111" s="82">
        <f t="shared" si="28"/>
        <v>32.53552123552124</v>
      </c>
    </row>
    <row r="112" spans="1:25" ht="15.75" outlineLevel="6">
      <c r="A112" s="8" t="s">
        <v>17</v>
      </c>
      <c r="B112" s="15">
        <v>953</v>
      </c>
      <c r="C112" s="9" t="s">
        <v>42</v>
      </c>
      <c r="D112" s="9"/>
      <c r="E112" s="10">
        <f>E113</f>
        <v>2590</v>
      </c>
      <c r="F112" s="10">
        <f t="shared" si="42"/>
        <v>2591</v>
      </c>
      <c r="G112" s="10">
        <f t="shared" si="42"/>
        <v>2592</v>
      </c>
      <c r="H112" s="10">
        <f t="shared" si="42"/>
        <v>2593</v>
      </c>
      <c r="I112" s="10">
        <f t="shared" si="42"/>
        <v>2594</v>
      </c>
      <c r="J112" s="10">
        <f t="shared" si="42"/>
        <v>2595</v>
      </c>
      <c r="K112" s="10">
        <f t="shared" si="42"/>
        <v>2596</v>
      </c>
      <c r="L112" s="10">
        <f t="shared" si="42"/>
        <v>2597</v>
      </c>
      <c r="M112" s="10">
        <f t="shared" si="42"/>
        <v>2598</v>
      </c>
      <c r="N112" s="10">
        <f t="shared" si="42"/>
        <v>2599</v>
      </c>
      <c r="O112" s="10">
        <f t="shared" si="42"/>
        <v>2600</v>
      </c>
      <c r="P112" s="10">
        <f t="shared" si="42"/>
        <v>2601</v>
      </c>
      <c r="Q112" s="10">
        <f t="shared" si="42"/>
        <v>2602</v>
      </c>
      <c r="R112" s="10">
        <f t="shared" si="42"/>
        <v>2603</v>
      </c>
      <c r="S112" s="10">
        <f t="shared" si="42"/>
        <v>2604</v>
      </c>
      <c r="T112" s="10">
        <f t="shared" si="42"/>
        <v>2605</v>
      </c>
      <c r="U112" s="10">
        <f t="shared" si="42"/>
        <v>2606</v>
      </c>
      <c r="V112" s="10">
        <f t="shared" si="42"/>
        <v>2607</v>
      </c>
      <c r="W112" s="10">
        <f t="shared" si="42"/>
        <v>2608</v>
      </c>
      <c r="X112" s="24">
        <f t="shared" si="42"/>
        <v>842.67</v>
      </c>
      <c r="Y112" s="82">
        <f t="shared" si="28"/>
        <v>32.53552123552124</v>
      </c>
    </row>
    <row r="113" spans="1:25" ht="49.5" customHeight="1" outlineLevel="6">
      <c r="A113" s="44" t="s">
        <v>158</v>
      </c>
      <c r="B113" s="39">
        <v>953</v>
      </c>
      <c r="C113" s="40" t="s">
        <v>159</v>
      </c>
      <c r="D113" s="40"/>
      <c r="E113" s="43">
        <v>2590</v>
      </c>
      <c r="F113" s="43">
        <v>2591</v>
      </c>
      <c r="G113" s="43">
        <v>2592</v>
      </c>
      <c r="H113" s="43">
        <v>2593</v>
      </c>
      <c r="I113" s="43">
        <v>2594</v>
      </c>
      <c r="J113" s="43">
        <v>2595</v>
      </c>
      <c r="K113" s="43">
        <v>2596</v>
      </c>
      <c r="L113" s="43">
        <v>2597</v>
      </c>
      <c r="M113" s="43">
        <v>2598</v>
      </c>
      <c r="N113" s="43">
        <v>2599</v>
      </c>
      <c r="O113" s="43">
        <v>2600</v>
      </c>
      <c r="P113" s="43">
        <v>2601</v>
      </c>
      <c r="Q113" s="43">
        <v>2602</v>
      </c>
      <c r="R113" s="43">
        <v>2603</v>
      </c>
      <c r="S113" s="43">
        <v>2604</v>
      </c>
      <c r="T113" s="43">
        <v>2605</v>
      </c>
      <c r="U113" s="43">
        <v>2606</v>
      </c>
      <c r="V113" s="43">
        <v>2607</v>
      </c>
      <c r="W113" s="43">
        <v>2608</v>
      </c>
      <c r="X113" s="78">
        <v>842.67</v>
      </c>
      <c r="Y113" s="82">
        <f t="shared" si="28"/>
        <v>32.53552123552124</v>
      </c>
    </row>
    <row r="114" spans="1:25" ht="18.75">
      <c r="A114" s="28" t="s">
        <v>5</v>
      </c>
      <c r="B114" s="28"/>
      <c r="C114" s="28"/>
      <c r="D114" s="28"/>
      <c r="E114" s="22">
        <f>E11+E71</f>
        <v>468480.79000000004</v>
      </c>
      <c r="F114" s="22">
        <f aca="true" t="shared" si="43" ref="F114:X114">F11+F71</f>
        <v>468505.79000000004</v>
      </c>
      <c r="G114" s="22">
        <f t="shared" si="43"/>
        <v>468530.79000000004</v>
      </c>
      <c r="H114" s="22">
        <f t="shared" si="43"/>
        <v>468555.79000000004</v>
      </c>
      <c r="I114" s="22">
        <f t="shared" si="43"/>
        <v>468580.79000000004</v>
      </c>
      <c r="J114" s="22">
        <f t="shared" si="43"/>
        <v>468605.79000000004</v>
      </c>
      <c r="K114" s="22">
        <f t="shared" si="43"/>
        <v>468630.79000000004</v>
      </c>
      <c r="L114" s="22">
        <f t="shared" si="43"/>
        <v>468655.79000000004</v>
      </c>
      <c r="M114" s="22">
        <f t="shared" si="43"/>
        <v>468680.79000000004</v>
      </c>
      <c r="N114" s="22">
        <f t="shared" si="43"/>
        <v>468705.79000000004</v>
      </c>
      <c r="O114" s="22">
        <f t="shared" si="43"/>
        <v>468730.79000000004</v>
      </c>
      <c r="P114" s="22">
        <f t="shared" si="43"/>
        <v>468755.79000000004</v>
      </c>
      <c r="Q114" s="22">
        <f t="shared" si="43"/>
        <v>468780.79000000004</v>
      </c>
      <c r="R114" s="22">
        <f t="shared" si="43"/>
        <v>468805.79000000004</v>
      </c>
      <c r="S114" s="22">
        <f t="shared" si="43"/>
        <v>468830.79000000004</v>
      </c>
      <c r="T114" s="22">
        <f t="shared" si="43"/>
        <v>468855.79000000004</v>
      </c>
      <c r="U114" s="22">
        <f t="shared" si="43"/>
        <v>468880.79000000004</v>
      </c>
      <c r="V114" s="22">
        <f t="shared" si="43"/>
        <v>468905.79000000004</v>
      </c>
      <c r="W114" s="22">
        <f t="shared" si="43"/>
        <v>468930.79000000004</v>
      </c>
      <c r="X114" s="22">
        <f t="shared" si="43"/>
        <v>97462.96</v>
      </c>
      <c r="Y114" s="82">
        <f t="shared" si="28"/>
        <v>20.804046202193263</v>
      </c>
    </row>
    <row r="115" spans="1:21" ht="15.75">
      <c r="A115" s="1"/>
      <c r="B115" s="1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</sheetData>
  <sheetProtection/>
  <autoFilter ref="A10:Y114"/>
  <mergeCells count="5">
    <mergeCell ref="A8:T8"/>
    <mergeCell ref="B2:U2"/>
    <mergeCell ref="B3:U3"/>
    <mergeCell ref="A7:T7"/>
    <mergeCell ref="B4:T4"/>
  </mergeCells>
  <printOptions/>
  <pageMargins left="0.1968503937007874" right="0.1968503937007874" top="0.3937007874015748" bottom="0.3937007874015748" header="0.1968503937007874" footer="0.1968503937007874"/>
  <pageSetup fitToHeight="200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2014-04-28T23:54:19Z</cp:lastPrinted>
  <dcterms:created xsi:type="dcterms:W3CDTF">2008-11-11T04:53:42Z</dcterms:created>
  <dcterms:modified xsi:type="dcterms:W3CDTF">2014-05-28T03:43:02Z</dcterms:modified>
  <cp:category/>
  <cp:version/>
  <cp:contentType/>
  <cp:contentStatus/>
</cp:coreProperties>
</file>